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001_QS-Entwicklung\Projekte GJ 22-23\13. APQP\"/>
    </mc:Choice>
  </mc:AlternateContent>
  <xr:revisionPtr revIDLastSave="0" documentId="8_{0E4A9110-6D2A-48D2-B158-39F14B04CFC3}" xr6:coauthVersionLast="47" xr6:coauthVersionMax="47" xr10:uidLastSave="{00000000-0000-0000-0000-000000000000}"/>
  <bookViews>
    <workbookView xWindow="28680" yWindow="-1590" windowWidth="29040" windowHeight="15990" xr2:uid="{5D9636DE-14C7-4E7A-9626-9DFAC6839D5D}"/>
  </bookViews>
  <sheets>
    <sheet name="Deutsch_Erstmusterbestellung" sheetId="1" r:id="rId1"/>
    <sheet name="Englisch_Initial sample order" sheetId="3" r:id="rId2"/>
    <sheet name="8D Report" sheetId="4" r:id="rId3"/>
  </sheets>
  <definedNames>
    <definedName name="_xlnm.Print_Area" localSheetId="0">Deutsch_Erstmusterbestellung!$A$1:$DV$34</definedName>
    <definedName name="_xlnm.Print_Area" localSheetId="1">'Englisch_Initial sample order'!$A$1:$DV$34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5" i="1"/>
  <c r="G24" i="1" l="1"/>
  <c r="F24" i="1" s="1"/>
  <c r="G24" i="3"/>
  <c r="F24" i="3" s="1"/>
  <c r="E27" i="3" l="1"/>
  <c r="E22" i="3"/>
  <c r="E23" i="3"/>
  <c r="E24" i="3"/>
  <c r="E25" i="3"/>
  <c r="E21" i="3"/>
  <c r="E20" i="3"/>
  <c r="E18" i="3"/>
  <c r="E17" i="3"/>
  <c r="E14" i="3"/>
  <c r="E15" i="3"/>
  <c r="E13" i="3"/>
  <c r="H11" i="3" l="1"/>
  <c r="H12" i="3" s="1"/>
  <c r="H9" i="3" l="1"/>
  <c r="I11" i="3"/>
  <c r="H10" i="3"/>
  <c r="J11" i="3" l="1"/>
  <c r="K11" i="3" l="1"/>
  <c r="L11" i="3" l="1"/>
  <c r="L12" i="3" s="1"/>
  <c r="M11" i="3" l="1"/>
  <c r="M12" i="3" s="1"/>
  <c r="N11" i="3" l="1"/>
  <c r="N12" i="3" s="1"/>
  <c r="O11" i="3" l="1"/>
  <c r="O12" i="3" s="1"/>
  <c r="O10" i="3" l="1"/>
  <c r="P11" i="3"/>
  <c r="O9" i="3"/>
  <c r="Q11" i="3" l="1"/>
  <c r="R11" i="3" l="1"/>
  <c r="S11" i="3" l="1"/>
  <c r="S12" i="3" s="1"/>
  <c r="T11" i="3" l="1"/>
  <c r="T12" i="3" s="1"/>
  <c r="U11" i="3" l="1"/>
  <c r="U12" i="3" s="1"/>
  <c r="V11" i="3" l="1"/>
  <c r="V12" i="3" s="1"/>
  <c r="V10" i="3" l="1"/>
  <c r="V9" i="3"/>
  <c r="W11" i="3"/>
  <c r="X11" i="3" l="1"/>
  <c r="Y11" i="3" l="1"/>
  <c r="Z11" i="3" l="1"/>
  <c r="Z12" i="3" s="1"/>
  <c r="AA11" i="3" l="1"/>
  <c r="AA12" i="3" s="1"/>
  <c r="AB11" i="3" l="1"/>
  <c r="AB12" i="3" s="1"/>
  <c r="AC11" i="3" l="1"/>
  <c r="AC12" i="3" s="1"/>
  <c r="AD11" i="3" l="1"/>
  <c r="AC9" i="3"/>
  <c r="AC10" i="3"/>
  <c r="AE11" i="3" l="1"/>
  <c r="AF11" i="3" l="1"/>
  <c r="AG11" i="3" l="1"/>
  <c r="AG12" i="3" s="1"/>
  <c r="AH11" i="3" l="1"/>
  <c r="AH12" i="3" s="1"/>
  <c r="AI11" i="3" l="1"/>
  <c r="AI12" i="3" s="1"/>
  <c r="AJ11" i="3" l="1"/>
  <c r="AJ12" i="3" s="1"/>
  <c r="AK11" i="3" l="1"/>
  <c r="AJ9" i="3"/>
  <c r="AJ10" i="3"/>
  <c r="AL11" i="3" l="1"/>
  <c r="AM11" i="3" l="1"/>
  <c r="AN11" i="3" l="1"/>
  <c r="AN12" i="3" s="1"/>
  <c r="AO11" i="3" l="1"/>
  <c r="AO12" i="3" s="1"/>
  <c r="AP11" i="3" l="1"/>
  <c r="AP12" i="3" s="1"/>
  <c r="AQ11" i="3" l="1"/>
  <c r="AQ12" i="3" s="1"/>
  <c r="AQ9" i="3" l="1"/>
  <c r="AR11" i="3"/>
  <c r="AQ10" i="3"/>
  <c r="AS11" i="3" l="1"/>
  <c r="AT11" i="3" l="1"/>
  <c r="AU11" i="3" l="1"/>
  <c r="AU12" i="3" s="1"/>
  <c r="AV11" i="3" l="1"/>
  <c r="AV12" i="3" s="1"/>
  <c r="AW11" i="3" l="1"/>
  <c r="AW12" i="3" s="1"/>
  <c r="AX11" i="3" l="1"/>
  <c r="AX12" i="3" s="1"/>
  <c r="AX9" i="3" l="1"/>
  <c r="AY11" i="3"/>
  <c r="AX10" i="3"/>
  <c r="AZ11" i="3" l="1"/>
  <c r="BA11" i="3" l="1"/>
  <c r="BB11" i="3" l="1"/>
  <c r="BB12" i="3" s="1"/>
  <c r="BC11" i="3" l="1"/>
  <c r="BC12" i="3" s="1"/>
  <c r="BD11" i="3" l="1"/>
  <c r="BD12" i="3" s="1"/>
  <c r="BE11" i="3" l="1"/>
  <c r="BE12" i="3" s="1"/>
  <c r="BE10" i="3" l="1"/>
  <c r="BF11" i="3"/>
  <c r="BE9" i="3"/>
  <c r="BG11" i="3" l="1"/>
  <c r="BH11" i="3" l="1"/>
  <c r="BI11" i="3" l="1"/>
  <c r="BI12" i="3" s="1"/>
  <c r="BJ11" i="3" l="1"/>
  <c r="BJ12" i="3" s="1"/>
  <c r="BK11" i="3" l="1"/>
  <c r="BK12" i="3" s="1"/>
  <c r="BL11" i="3" l="1"/>
  <c r="BL12" i="3" s="1"/>
  <c r="BL10" i="3" l="1"/>
  <c r="BM11" i="3"/>
  <c r="BL9" i="3"/>
  <c r="BN11" i="3" l="1"/>
  <c r="BO11" i="3" l="1"/>
  <c r="BP11" i="3" l="1"/>
  <c r="BP12" i="3" s="1"/>
  <c r="BQ11" i="3" l="1"/>
  <c r="BQ12" i="3" s="1"/>
  <c r="BR11" i="3" l="1"/>
  <c r="BR12" i="3" s="1"/>
  <c r="BS11" i="3" l="1"/>
  <c r="BS12" i="3" s="1"/>
  <c r="BS10" i="3" l="1"/>
  <c r="BS9" i="3"/>
  <c r="BT11" i="3"/>
  <c r="BU11" i="3" l="1"/>
  <c r="BV11" i="3" l="1"/>
  <c r="BW11" i="3" l="1"/>
  <c r="BW12" i="3" s="1"/>
  <c r="BX11" i="3" l="1"/>
  <c r="BX12" i="3" s="1"/>
  <c r="BY11" i="3" l="1"/>
  <c r="BY12" i="3" s="1"/>
  <c r="BZ11" i="3" l="1"/>
  <c r="BZ12" i="3" s="1"/>
  <c r="BZ10" i="3" l="1"/>
  <c r="BZ9" i="3"/>
  <c r="CA11" i="3"/>
  <c r="CB11" i="3" l="1"/>
  <c r="CC11" i="3" l="1"/>
  <c r="CD11" i="3" l="1"/>
  <c r="CD12" i="3" s="1"/>
  <c r="CE11" i="3" l="1"/>
  <c r="CE12" i="3" s="1"/>
  <c r="CF11" i="3" l="1"/>
  <c r="CF12" i="3" s="1"/>
  <c r="CG11" i="3" l="1"/>
  <c r="CG12" i="3" s="1"/>
  <c r="CH11" i="3" l="1"/>
  <c r="CG9" i="3"/>
  <c r="CG10" i="3"/>
  <c r="CI11" i="3" l="1"/>
  <c r="CJ11" i="3" l="1"/>
  <c r="CK11" i="3" l="1"/>
  <c r="CK12" i="3" s="1"/>
  <c r="CL11" i="3" l="1"/>
  <c r="CL12" i="3" s="1"/>
  <c r="CM11" i="3" l="1"/>
  <c r="CM12" i="3" s="1"/>
  <c r="CN11" i="3" l="1"/>
  <c r="CN12" i="3" s="1"/>
  <c r="CO11" i="3" l="1"/>
  <c r="CN9" i="3"/>
  <c r="CN10" i="3"/>
  <c r="CP11" i="3" l="1"/>
  <c r="CQ11" i="3" l="1"/>
  <c r="CR11" i="3" l="1"/>
  <c r="CR12" i="3" s="1"/>
  <c r="CS11" i="3" l="1"/>
  <c r="CS12" i="3" s="1"/>
  <c r="CT11" i="3" l="1"/>
  <c r="CT12" i="3" s="1"/>
  <c r="CU11" i="3" l="1"/>
  <c r="CU12" i="3" s="1"/>
  <c r="CU9" i="3" l="1"/>
  <c r="CV11" i="3"/>
  <c r="CU10" i="3"/>
  <c r="CW11" i="3" l="1"/>
  <c r="CX11" i="3" l="1"/>
  <c r="CY11" i="3" l="1"/>
  <c r="CY12" i="3" s="1"/>
  <c r="CZ11" i="3" l="1"/>
  <c r="CZ12" i="3" s="1"/>
  <c r="DA11" i="3" l="1"/>
  <c r="DA12" i="3" s="1"/>
  <c r="DB11" i="3" l="1"/>
  <c r="DB12" i="3" s="1"/>
  <c r="DB9" i="3" l="1"/>
  <c r="DC11" i="3"/>
  <c r="DB10" i="3"/>
  <c r="DD11" i="3" l="1"/>
  <c r="DE11" i="3" l="1"/>
  <c r="DF11" i="3" l="1"/>
  <c r="DF12" i="3" s="1"/>
  <c r="DG11" i="3" l="1"/>
  <c r="DG12" i="3" s="1"/>
  <c r="DH11" i="3" l="1"/>
  <c r="DH12" i="3" s="1"/>
  <c r="DI11" i="3" l="1"/>
  <c r="DI12" i="3" s="1"/>
  <c r="DI10" i="3" l="1"/>
  <c r="DJ11" i="3"/>
  <c r="DI9" i="3"/>
  <c r="DK11" i="3" l="1"/>
  <c r="DL11" i="3" l="1"/>
  <c r="DM11" i="3" l="1"/>
  <c r="DM12" i="3" s="1"/>
  <c r="DN11" i="3" l="1"/>
  <c r="DN12" i="3" s="1"/>
  <c r="DO11" i="3" l="1"/>
  <c r="DO12" i="3" s="1"/>
  <c r="DP11" i="3" l="1"/>
  <c r="DP12" i="3" s="1"/>
  <c r="DP10" i="3" l="1"/>
  <c r="DQ11" i="3"/>
  <c r="DP9" i="3"/>
  <c r="DR11" i="3" l="1"/>
  <c r="DS11" i="3" l="1"/>
  <c r="DT11" i="3" l="1"/>
  <c r="DT12" i="3" s="1"/>
  <c r="DU11" i="3" l="1"/>
  <c r="DU12" i="3" s="1"/>
  <c r="DV11" i="3" l="1"/>
  <c r="DV12" i="3" s="1"/>
  <c r="DW11" i="3" l="1"/>
  <c r="DW12" i="3" s="1"/>
  <c r="DW10" i="3" l="1"/>
  <c r="DW9" i="3"/>
  <c r="DX11" i="3"/>
  <c r="DY11" i="3" l="1"/>
  <c r="DZ11" i="3" l="1"/>
  <c r="EA11" i="3" l="1"/>
  <c r="EA12" i="3" s="1"/>
  <c r="EB11" i="3" l="1"/>
  <c r="EB12" i="3" s="1"/>
  <c r="EC11" i="3" l="1"/>
  <c r="EC12" i="3" s="1"/>
  <c r="ED11" i="3" l="1"/>
  <c r="ED12" i="3" s="1"/>
  <c r="ED10" i="3" l="1"/>
  <c r="ED9" i="3"/>
  <c r="EE11" i="3"/>
  <c r="EF11" i="3" l="1"/>
  <c r="EG11" i="3" l="1"/>
  <c r="EH11" i="3" l="1"/>
  <c r="EH12" i="3" s="1"/>
  <c r="EI11" i="3" l="1"/>
  <c r="EI12" i="3" s="1"/>
  <c r="EJ11" i="3" l="1"/>
  <c r="EJ12" i="3" s="1"/>
  <c r="EK11" i="3" l="1"/>
  <c r="EK12" i="3" s="1"/>
  <c r="EL11" i="3" l="1"/>
  <c r="EK9" i="3"/>
  <c r="EK10" i="3"/>
  <c r="EM11" i="3" l="1"/>
  <c r="EN11" i="3" l="1"/>
  <c r="EO11" i="3" l="1"/>
  <c r="EO12" i="3" s="1"/>
  <c r="EP11" i="3" l="1"/>
  <c r="EP12" i="3" s="1"/>
  <c r="EQ11" i="3" l="1"/>
  <c r="EQ12" i="3" s="1"/>
  <c r="ER11" i="3" l="1"/>
  <c r="ER12" i="3" s="1"/>
  <c r="ES11" i="3" l="1"/>
  <c r="ER9" i="3"/>
  <c r="ER10" i="3"/>
  <c r="ET11" i="3" l="1"/>
  <c r="EU11" i="3" l="1"/>
  <c r="EV11" i="3" l="1"/>
  <c r="EV12" i="3" s="1"/>
  <c r="EW11" i="3" l="1"/>
  <c r="EW12" i="3" s="1"/>
  <c r="EX11" i="3" l="1"/>
  <c r="EX12" i="3" s="1"/>
  <c r="EY11" i="3" l="1"/>
  <c r="EY12" i="3" s="1"/>
  <c r="EY9" i="3" l="1"/>
  <c r="EZ11" i="3"/>
  <c r="EY10" i="3"/>
  <c r="FA11" i="3" l="1"/>
  <c r="FB11" i="3" l="1"/>
  <c r="FC11" i="3" l="1"/>
  <c r="FC12" i="3" s="1"/>
  <c r="FD11" i="3" l="1"/>
  <c r="FD12" i="3" s="1"/>
  <c r="FE11" i="3" l="1"/>
  <c r="FE12" i="3" s="1"/>
  <c r="FF11" i="3" l="1"/>
  <c r="FF12" i="3" s="1"/>
  <c r="FF9" i="3" l="1"/>
  <c r="FG11" i="3"/>
  <c r="FF10" i="3"/>
  <c r="FH11" i="3" l="1"/>
  <c r="FI11" i="3" l="1"/>
  <c r="FJ11" i="3" l="1"/>
  <c r="FJ12" i="3" s="1"/>
  <c r="FK11" i="3" l="1"/>
  <c r="FK12" i="3" s="1"/>
  <c r="FL11" i="3" l="1"/>
  <c r="FL12" i="3" s="1"/>
  <c r="FM11" i="3" l="1"/>
  <c r="FM12" i="3" s="1"/>
  <c r="FM10" i="3" l="1"/>
  <c r="FN11" i="3"/>
  <c r="FM9" i="3"/>
  <c r="FO11" i="3" l="1"/>
  <c r="FP11" i="3" l="1"/>
  <c r="FQ11" i="3" l="1"/>
  <c r="FQ12" i="3" s="1"/>
  <c r="FR11" i="3" l="1"/>
  <c r="FR12" i="3" s="1"/>
  <c r="FS11" i="3" l="1"/>
  <c r="FS12" i="3" s="1"/>
  <c r="FT11" i="3" l="1"/>
  <c r="FT12" i="3" s="1"/>
  <c r="FT10" i="3" l="1"/>
  <c r="FU11" i="3"/>
  <c r="FT9" i="3"/>
  <c r="FV11" i="3" l="1"/>
  <c r="FW11" i="3" l="1"/>
  <c r="FX11" i="3" l="1"/>
  <c r="FX12" i="3" s="1"/>
  <c r="FY11" i="3" l="1"/>
  <c r="FY12" i="3" s="1"/>
  <c r="FZ11" i="3" l="1"/>
  <c r="FZ12" i="3" s="1"/>
  <c r="GA11" i="3" l="1"/>
  <c r="GA12" i="3" s="1"/>
  <c r="GA10" i="3" l="1"/>
  <c r="GA9" i="3"/>
  <c r="GB11" i="3"/>
  <c r="GC11" i="3" l="1"/>
  <c r="GD11" i="3" l="1"/>
  <c r="GE11" i="3" l="1"/>
  <c r="GE12" i="3" s="1"/>
  <c r="GF11" i="3" l="1"/>
  <c r="GF12" i="3" s="1"/>
  <c r="GG11" i="3" l="1"/>
  <c r="GG12" i="3" s="1"/>
  <c r="GH11" i="3" l="1"/>
  <c r="GH12" i="3" s="1"/>
  <c r="GH10" i="3" l="1"/>
  <c r="GH9" i="3"/>
  <c r="GI11" i="3"/>
  <c r="GJ11" i="3" l="1"/>
  <c r="GK11" i="3" l="1"/>
  <c r="GL11" i="3" l="1"/>
  <c r="GL12" i="3" s="1"/>
  <c r="GM11" i="3" l="1"/>
  <c r="GM12" i="3" s="1"/>
  <c r="GN11" i="3" l="1"/>
  <c r="GN12" i="3" s="1"/>
  <c r="GO11" i="3" l="1"/>
  <c r="GO12" i="3" s="1"/>
  <c r="GP11" i="3" l="1"/>
  <c r="GO9" i="3"/>
  <c r="GO10" i="3"/>
  <c r="GQ11" i="3" l="1"/>
  <c r="GR11" i="3" l="1"/>
  <c r="GS11" i="3" l="1"/>
  <c r="GS12" i="3" s="1"/>
  <c r="GT11" i="3" l="1"/>
  <c r="GT12" i="3" s="1"/>
  <c r="E27" i="1"/>
  <c r="E14" i="1"/>
  <c r="E17" i="1"/>
  <c r="E18" i="1"/>
  <c r="E20" i="1"/>
  <c r="E21" i="1"/>
  <c r="E22" i="1"/>
  <c r="E23" i="1"/>
  <c r="E24" i="1"/>
  <c r="E25" i="1"/>
  <c r="E13" i="1"/>
  <c r="E15" i="1"/>
  <c r="H11" i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BY11" i="1" s="1"/>
  <c r="BZ11" i="1" s="1"/>
  <c r="CA11" i="1" s="1"/>
  <c r="CB11" i="1" s="1"/>
  <c r="CC11" i="1" s="1"/>
  <c r="CD11" i="1" s="1"/>
  <c r="CE11" i="1" s="1"/>
  <c r="CF11" i="1" s="1"/>
  <c r="CG11" i="1" s="1"/>
  <c r="CH11" i="1" s="1"/>
  <c r="CI11" i="1" s="1"/>
  <c r="CJ11" i="1" s="1"/>
  <c r="CK11" i="1" s="1"/>
  <c r="CL11" i="1" s="1"/>
  <c r="CM11" i="1" s="1"/>
  <c r="CN11" i="1" s="1"/>
  <c r="CO11" i="1" s="1"/>
  <c r="CP11" i="1" s="1"/>
  <c r="CQ11" i="1" s="1"/>
  <c r="CR11" i="1" s="1"/>
  <c r="CS11" i="1" s="1"/>
  <c r="CT11" i="1" s="1"/>
  <c r="CU11" i="1" s="1"/>
  <c r="CV11" i="1" s="1"/>
  <c r="CW11" i="1" s="1"/>
  <c r="CX11" i="1" s="1"/>
  <c r="CY11" i="1" s="1"/>
  <c r="CZ11" i="1" s="1"/>
  <c r="DA11" i="1" s="1"/>
  <c r="DB11" i="1" s="1"/>
  <c r="DC11" i="1" s="1"/>
  <c r="DD11" i="1" s="1"/>
  <c r="DE11" i="1" s="1"/>
  <c r="DF11" i="1" s="1"/>
  <c r="DG11" i="1" s="1"/>
  <c r="DH11" i="1" s="1"/>
  <c r="DI11" i="1" s="1"/>
  <c r="DJ11" i="1" s="1"/>
  <c r="DK11" i="1" s="1"/>
  <c r="DL11" i="1" s="1"/>
  <c r="DM11" i="1" s="1"/>
  <c r="DN11" i="1" s="1"/>
  <c r="DO11" i="1" s="1"/>
  <c r="DP11" i="1" s="1"/>
  <c r="DQ11" i="1" s="1"/>
  <c r="DR11" i="1" s="1"/>
  <c r="DS11" i="1" s="1"/>
  <c r="DT11" i="1" s="1"/>
  <c r="DU11" i="1" s="1"/>
  <c r="DV11" i="1" s="1"/>
  <c r="DW11" i="1" s="1"/>
  <c r="DX11" i="1" s="1"/>
  <c r="DY11" i="1" s="1"/>
  <c r="DZ11" i="1" s="1"/>
  <c r="EA11" i="1" s="1"/>
  <c r="EB11" i="1" s="1"/>
  <c r="EC11" i="1" s="1"/>
  <c r="ED11" i="1" s="1"/>
  <c r="EE11" i="1" s="1"/>
  <c r="EF11" i="1" s="1"/>
  <c r="EG11" i="1" s="1"/>
  <c r="EH11" i="1" s="1"/>
  <c r="EI11" i="1" s="1"/>
  <c r="EJ11" i="1" s="1"/>
  <c r="EK11" i="1" s="1"/>
  <c r="EL11" i="1" s="1"/>
  <c r="EM11" i="1" s="1"/>
  <c r="EN11" i="1" s="1"/>
  <c r="EO11" i="1" s="1"/>
  <c r="EP11" i="1" s="1"/>
  <c r="EQ11" i="1" s="1"/>
  <c r="ER11" i="1" s="1"/>
  <c r="ES11" i="1" s="1"/>
  <c r="ET11" i="1" s="1"/>
  <c r="EU11" i="1" s="1"/>
  <c r="EV11" i="1" s="1"/>
  <c r="EW11" i="1" s="1"/>
  <c r="EX11" i="1" s="1"/>
  <c r="EY11" i="1" s="1"/>
  <c r="EZ11" i="1" s="1"/>
  <c r="FA11" i="1" s="1"/>
  <c r="FB11" i="1" s="1"/>
  <c r="FC11" i="1" s="1"/>
  <c r="FD11" i="1" s="1"/>
  <c r="FE11" i="1" s="1"/>
  <c r="FF11" i="1" s="1"/>
  <c r="FG11" i="1" s="1"/>
  <c r="FH11" i="1" s="1"/>
  <c r="FI11" i="1" s="1"/>
  <c r="FJ11" i="1" s="1"/>
  <c r="FK11" i="1" s="1"/>
  <c r="FL11" i="1" s="1"/>
  <c r="FM11" i="1" s="1"/>
  <c r="FN11" i="1" s="1"/>
  <c r="FO11" i="1" s="1"/>
  <c r="FP11" i="1" s="1"/>
  <c r="FQ11" i="1" s="1"/>
  <c r="FR11" i="1" s="1"/>
  <c r="FS11" i="1" s="1"/>
  <c r="FT11" i="1" s="1"/>
  <c r="FU11" i="1" s="1"/>
  <c r="FV11" i="1" s="1"/>
  <c r="FW11" i="1" s="1"/>
  <c r="FX11" i="1" s="1"/>
  <c r="FY11" i="1" s="1"/>
  <c r="FZ11" i="1" s="1"/>
  <c r="GA11" i="1" s="1"/>
  <c r="GB11" i="1" s="1"/>
  <c r="GC11" i="1" s="1"/>
  <c r="GD11" i="1" s="1"/>
  <c r="GE11" i="1" s="1"/>
  <c r="GF11" i="1" s="1"/>
  <c r="GG11" i="1" s="1"/>
  <c r="GH11" i="1" s="1"/>
  <c r="GI11" i="1" s="1"/>
  <c r="GJ11" i="1" s="1"/>
  <c r="GK11" i="1" s="1"/>
  <c r="GL11" i="1" s="1"/>
  <c r="GM11" i="1" s="1"/>
  <c r="GN11" i="1" s="1"/>
  <c r="GO11" i="1" s="1"/>
  <c r="GP11" i="1" s="1"/>
  <c r="GP12" i="1" s="1"/>
  <c r="GU11" i="3" l="1"/>
  <c r="GU12" i="3" s="1"/>
  <c r="BS9" i="1"/>
  <c r="FT9" i="1"/>
  <c r="BL9" i="1"/>
  <c r="FM9" i="1"/>
  <c r="BE9" i="1"/>
  <c r="FF9" i="1"/>
  <c r="DB9" i="1"/>
  <c r="AX9" i="1"/>
  <c r="GA9" i="1"/>
  <c r="O9" i="1"/>
  <c r="DP9" i="1"/>
  <c r="DI9" i="1"/>
  <c r="EY9" i="1"/>
  <c r="CU9" i="1"/>
  <c r="AQ9" i="1"/>
  <c r="ER9" i="1"/>
  <c r="CN9" i="1"/>
  <c r="AJ9" i="1"/>
  <c r="DW9" i="1"/>
  <c r="GO9" i="1"/>
  <c r="EK9" i="1"/>
  <c r="CG9" i="1"/>
  <c r="AC9" i="1"/>
  <c r="GH9" i="1"/>
  <c r="ED9" i="1"/>
  <c r="BZ9" i="1"/>
  <c r="V9" i="1"/>
  <c r="H9" i="1"/>
  <c r="GQ11" i="1"/>
  <c r="GO10" i="1"/>
  <c r="DW10" i="1"/>
  <c r="FT10" i="1"/>
  <c r="DP10" i="1"/>
  <c r="GA10" i="1"/>
  <c r="FM10" i="1"/>
  <c r="DI10" i="1"/>
  <c r="FF10" i="1"/>
  <c r="DB10" i="1"/>
  <c r="EY10" i="1"/>
  <c r="CU10" i="1"/>
  <c r="ER10" i="1"/>
  <c r="CN10" i="1"/>
  <c r="EK10" i="1"/>
  <c r="CG10" i="1"/>
  <c r="GH10" i="1"/>
  <c r="ED10" i="1"/>
  <c r="BZ10" i="1"/>
  <c r="O10" i="1"/>
  <c r="BE10" i="1"/>
  <c r="AX10" i="1"/>
  <c r="AQ10" i="1"/>
  <c r="BS10" i="1"/>
  <c r="BL10" i="1"/>
  <c r="AJ10" i="1"/>
  <c r="AC10" i="1"/>
  <c r="V10" i="1"/>
  <c r="H10" i="1"/>
  <c r="GB12" i="1"/>
  <c r="FD12" i="1"/>
  <c r="DH12" i="1"/>
  <c r="AF12" i="1"/>
  <c r="DW12" i="1"/>
  <c r="DO12" i="1"/>
  <c r="DG12" i="1"/>
  <c r="CY12" i="1"/>
  <c r="CQ12" i="1"/>
  <c r="CI12" i="1"/>
  <c r="CA12" i="1"/>
  <c r="BS12" i="1"/>
  <c r="BK12" i="1"/>
  <c r="BC12" i="1"/>
  <c r="AU12" i="1"/>
  <c r="AM12" i="1"/>
  <c r="AE12" i="1"/>
  <c r="W12" i="1"/>
  <c r="O12" i="1"/>
  <c r="FT12" i="1"/>
  <c r="CZ12" i="1"/>
  <c r="AV12" i="1"/>
  <c r="EE12" i="1"/>
  <c r="GH12" i="1"/>
  <c r="FZ12" i="1"/>
  <c r="FR12" i="1"/>
  <c r="FJ12" i="1"/>
  <c r="FB12" i="1"/>
  <c r="ET12" i="1"/>
  <c r="EL12" i="1"/>
  <c r="ED12" i="1"/>
  <c r="DV12" i="1"/>
  <c r="DN12" i="1"/>
  <c r="DF12" i="1"/>
  <c r="CX12" i="1"/>
  <c r="CP12" i="1"/>
  <c r="CH12" i="1"/>
  <c r="BZ12" i="1"/>
  <c r="BR12" i="1"/>
  <c r="BJ12" i="1"/>
  <c r="BB12" i="1"/>
  <c r="AT12" i="1"/>
  <c r="AL12" i="1"/>
  <c r="AD12" i="1"/>
  <c r="V12" i="1"/>
  <c r="N12" i="1"/>
  <c r="EF12" i="1"/>
  <c r="CJ12" i="1"/>
  <c r="BD12" i="1"/>
  <c r="EM12" i="1"/>
  <c r="GO12" i="1"/>
  <c r="GG12" i="1"/>
  <c r="FY12" i="1"/>
  <c r="FQ12" i="1"/>
  <c r="FI12" i="1"/>
  <c r="FA12" i="1"/>
  <c r="ES12" i="1"/>
  <c r="EK12" i="1"/>
  <c r="EC12" i="1"/>
  <c r="DU12" i="1"/>
  <c r="DM12" i="1"/>
  <c r="DE12" i="1"/>
  <c r="CW12" i="1"/>
  <c r="CO12" i="1"/>
  <c r="CG12" i="1"/>
  <c r="BY12" i="1"/>
  <c r="BQ12" i="1"/>
  <c r="BI12" i="1"/>
  <c r="BA12" i="1"/>
  <c r="AS12" i="1"/>
  <c r="AK12" i="1"/>
  <c r="AC12" i="1"/>
  <c r="U12" i="1"/>
  <c r="M12" i="1"/>
  <c r="DP12" i="1"/>
  <c r="BL12" i="1"/>
  <c r="GI12" i="1"/>
  <c r="FK12" i="1"/>
  <c r="GN12" i="1"/>
  <c r="GF12" i="1"/>
  <c r="FX12" i="1"/>
  <c r="FP12" i="1"/>
  <c r="FH12" i="1"/>
  <c r="EZ12" i="1"/>
  <c r="ER12" i="1"/>
  <c r="EJ12" i="1"/>
  <c r="EB12" i="1"/>
  <c r="DT12" i="1"/>
  <c r="DL12" i="1"/>
  <c r="DD12" i="1"/>
  <c r="CV12" i="1"/>
  <c r="CN12" i="1"/>
  <c r="CF12" i="1"/>
  <c r="BX12" i="1"/>
  <c r="BP12" i="1"/>
  <c r="BH12" i="1"/>
  <c r="AZ12" i="1"/>
  <c r="AR12" i="1"/>
  <c r="AJ12" i="1"/>
  <c r="AB12" i="1"/>
  <c r="T12" i="1"/>
  <c r="L12" i="1"/>
  <c r="EV12" i="1"/>
  <c r="CB12" i="1"/>
  <c r="P12" i="1"/>
  <c r="FC12" i="1"/>
  <c r="GM12" i="1"/>
  <c r="GE12" i="1"/>
  <c r="FW12" i="1"/>
  <c r="FO12" i="1"/>
  <c r="FG12" i="1"/>
  <c r="EY12" i="1"/>
  <c r="EQ12" i="1"/>
  <c r="EI12" i="1"/>
  <c r="EA12" i="1"/>
  <c r="DS12" i="1"/>
  <c r="DK12" i="1"/>
  <c r="DC12" i="1"/>
  <c r="CU12" i="1"/>
  <c r="CM12" i="1"/>
  <c r="CE12" i="1"/>
  <c r="BW12" i="1"/>
  <c r="BO12" i="1"/>
  <c r="BG12" i="1"/>
  <c r="AY12" i="1"/>
  <c r="AQ12" i="1"/>
  <c r="AI12" i="1"/>
  <c r="AA12" i="1"/>
  <c r="S12" i="1"/>
  <c r="K12" i="1"/>
  <c r="GJ12" i="1"/>
  <c r="FL12" i="1"/>
  <c r="DX12" i="1"/>
  <c r="CR12" i="1"/>
  <c r="AN12" i="1"/>
  <c r="FS12" i="1"/>
  <c r="GL12" i="1"/>
  <c r="GD12" i="1"/>
  <c r="FV12" i="1"/>
  <c r="FN12" i="1"/>
  <c r="FF12" i="1"/>
  <c r="EX12" i="1"/>
  <c r="EP12" i="1"/>
  <c r="EH12" i="1"/>
  <c r="DZ12" i="1"/>
  <c r="DR12" i="1"/>
  <c r="DJ12" i="1"/>
  <c r="DB12" i="1"/>
  <c r="CT12" i="1"/>
  <c r="CL12" i="1"/>
  <c r="CD12" i="1"/>
  <c r="BV12" i="1"/>
  <c r="BN12" i="1"/>
  <c r="BF12" i="1"/>
  <c r="AX12" i="1"/>
  <c r="AP12" i="1"/>
  <c r="AH12" i="1"/>
  <c r="Z12" i="1"/>
  <c r="R12" i="1"/>
  <c r="J12" i="1"/>
  <c r="EN12" i="1"/>
  <c r="BT12" i="1"/>
  <c r="X12" i="1"/>
  <c r="GA12" i="1"/>
  <c r="EU12" i="1"/>
  <c r="GK12" i="1"/>
  <c r="GC12" i="1"/>
  <c r="FU12" i="1"/>
  <c r="FM12" i="1"/>
  <c r="FE12" i="1"/>
  <c r="EW12" i="1"/>
  <c r="EO12" i="1"/>
  <c r="EG12" i="1"/>
  <c r="DY12" i="1"/>
  <c r="DQ12" i="1"/>
  <c r="DI12" i="1"/>
  <c r="DA12" i="1"/>
  <c r="CS12" i="1"/>
  <c r="CK12" i="1"/>
  <c r="CC12" i="1"/>
  <c r="BU12" i="1"/>
  <c r="BM12" i="1"/>
  <c r="BE12" i="1"/>
  <c r="AW12" i="1"/>
  <c r="AO12" i="1"/>
  <c r="AG12" i="1"/>
  <c r="Y12" i="1"/>
  <c r="Q12" i="1"/>
  <c r="I12" i="1"/>
  <c r="H12" i="1"/>
  <c r="GR11" i="1" l="1"/>
  <c r="GQ12" i="1"/>
  <c r="GS11" i="1" l="1"/>
  <c r="GR12" i="1"/>
  <c r="GT11" i="1" l="1"/>
  <c r="GS12" i="1"/>
  <c r="GU11" i="1" l="1"/>
  <c r="GU12" i="1" s="1"/>
  <c r="GT12" i="1"/>
</calcChain>
</file>

<file path=xl/sharedStrings.xml><?xml version="1.0" encoding="utf-8"?>
<sst xmlns="http://schemas.openxmlformats.org/spreadsheetml/2006/main" count="200" uniqueCount="88">
  <si>
    <t>APQP-Projektplan</t>
  </si>
  <si>
    <t>Lieferantenname:</t>
  </si>
  <si>
    <t>*</t>
  </si>
  <si>
    <t>Materialbezeichnung:</t>
  </si>
  <si>
    <t>Materialnummer:</t>
  </si>
  <si>
    <t>KW</t>
  </si>
  <si>
    <t>Projektstart:</t>
  </si>
  <si>
    <t>Monat</t>
  </si>
  <si>
    <t xml:space="preserve">Projetende: </t>
  </si>
  <si>
    <t xml:space="preserve">Tag </t>
  </si>
  <si>
    <t>Arbeitsschritt</t>
  </si>
  <si>
    <t>Krone Dokumentennummer</t>
  </si>
  <si>
    <t>Fortschritt*</t>
  </si>
  <si>
    <t>Status</t>
  </si>
  <si>
    <t xml:space="preserve">Start* </t>
  </si>
  <si>
    <t>Ende*</t>
  </si>
  <si>
    <t>Abstimmung besonderer Merkmale</t>
  </si>
  <si>
    <t>❷</t>
  </si>
  <si>
    <t>Erstmusterbestellung (35xxxxxxx)</t>
  </si>
  <si>
    <t>③</t>
  </si>
  <si>
    <t>Herstellbarkeitserklärung</t>
  </si>
  <si>
    <t>◆</t>
  </si>
  <si>
    <t>1. Meilenstein</t>
  </si>
  <si>
    <t>④</t>
  </si>
  <si>
    <t>Serienvorrichtung</t>
  </si>
  <si>
    <t>⑤</t>
  </si>
  <si>
    <t>Prüfplan/ Control Plan</t>
  </si>
  <si>
    <t>2. Meilenstein</t>
  </si>
  <si>
    <t>⑦</t>
  </si>
  <si>
    <t>Anforderung an die Bemusterung (Vorlagestufen)</t>
  </si>
  <si>
    <t>⑧</t>
  </si>
  <si>
    <t>Verpackungsrichtlinie</t>
  </si>
  <si>
    <t>Versand</t>
  </si>
  <si>
    <t>⓫</t>
  </si>
  <si>
    <t>Wareneingangskontrolle</t>
  </si>
  <si>
    <t>⓬</t>
  </si>
  <si>
    <t>Erstmusterfreigabe für Serienproduktion</t>
  </si>
  <si>
    <t xml:space="preserve">Serienprozess / Reklamation / 8D-Report </t>
  </si>
  <si>
    <t>⑥</t>
  </si>
  <si>
    <t>Verantwortlichkeit</t>
  </si>
  <si>
    <t>⃝</t>
  </si>
  <si>
    <t>Lieferant</t>
  </si>
  <si>
    <t>Maschinenfabrik Bernard Krone GmbH &amp; Co. KG</t>
  </si>
  <si>
    <t>Aufgaben:</t>
  </si>
  <si>
    <t>Anderer Name z.B. Bauteil- Reifegradbericht</t>
  </si>
  <si>
    <t xml:space="preserve">Englisch </t>
  </si>
  <si>
    <t>Druckformat A3</t>
  </si>
  <si>
    <t>❿</t>
  </si>
  <si>
    <t xml:space="preserve">Krone Logo x </t>
  </si>
  <si>
    <t>raus x</t>
  </si>
  <si>
    <t xml:space="preserve">3. Meilenstein </t>
  </si>
  <si>
    <t>Coordination of special features</t>
  </si>
  <si>
    <t>Declaration of manufacturability</t>
  </si>
  <si>
    <t>1. Milestone</t>
  </si>
  <si>
    <t>2. Milestone</t>
  </si>
  <si>
    <t>3. Milestone</t>
  </si>
  <si>
    <t>Series fixture</t>
  </si>
  <si>
    <t>Inspection plan/ Control Plan</t>
  </si>
  <si>
    <t>Sampling requirements (Template Levels)</t>
  </si>
  <si>
    <t>Initial sample inspection report</t>
  </si>
  <si>
    <t>Packaging Directive</t>
  </si>
  <si>
    <t>Dispatch</t>
  </si>
  <si>
    <t>Incoming goods inspection</t>
  </si>
  <si>
    <t>Initial sample release for series production</t>
  </si>
  <si>
    <t xml:space="preserve">Krone 
Document number </t>
  </si>
  <si>
    <t>Progress*</t>
  </si>
  <si>
    <t>Supplier name:</t>
  </si>
  <si>
    <t>Material designation:</t>
  </si>
  <si>
    <t>Material number:</t>
  </si>
  <si>
    <t xml:space="preserve">Beginning* </t>
  </si>
  <si>
    <t>Project start:</t>
  </si>
  <si>
    <t>Project end:</t>
  </si>
  <si>
    <t>Ending*</t>
  </si>
  <si>
    <t>* Cells have to be filled in by the supplier
 - Please fill in the beginning and ending cells (Incoming goods inspection takes 3 weeks)
-  Please enter percentage in the Progress cell</t>
  </si>
  <si>
    <t>Initial sample order (35xxxxxxx)</t>
  </si>
  <si>
    <t>T</t>
  </si>
  <si>
    <t>W</t>
  </si>
  <si>
    <t>Supplier</t>
  </si>
  <si>
    <t>Responsibility</t>
  </si>
  <si>
    <t>Work step</t>
  </si>
  <si>
    <t>Cw</t>
  </si>
  <si>
    <t>Month</t>
  </si>
  <si>
    <t>Day</t>
  </si>
  <si>
    <t>①</t>
  </si>
  <si>
    <t>❾</t>
  </si>
  <si>
    <t>Erstmusterprüfbericht gem. Vorlagenstufe</t>
  </si>
  <si>
    <t xml:space="preserve">* Felder sind vom Lieferant auszufüllen
 - In den Zellen Start und Ende bitte den benötigten Zeitraum eintragen (Wareneingangskontrolle autom. 3 Wochen)
- In der Zelle Fortschritt bitte Prozentzahl eingeben </t>
  </si>
  <si>
    <t xml:space="preserve">Serial Production / Claim / 8D-Report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</si>
</sst>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rgb="FF4A7729"/>
      <name val="Calibri"/>
      <family val="2"/>
    </font>
    <font>
      <sz val="10.5"/>
      <name val="Calibri"/>
      <family val="2"/>
    </font>
    <font>
      <sz val="10.5"/>
      <color rgb="FFA69F8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E4D4"/>
        <bgColor indexed="64"/>
      </patternFill>
    </fill>
    <fill>
      <patternFill patternType="solid">
        <fgColor rgb="FF4A7729"/>
        <bgColor indexed="64"/>
      </patternFill>
    </fill>
    <fill>
      <patternFill patternType="solid">
        <fgColor rgb="FFDDDDDC"/>
        <bgColor indexed="64"/>
      </patternFill>
    </fill>
    <fill>
      <patternFill patternType="solid">
        <fgColor rgb="FFB4D79D"/>
        <bgColor indexed="64"/>
      </patternFill>
    </fill>
    <fill>
      <patternFill patternType="solid">
        <fgColor rgb="FF97C777"/>
        <bgColor indexed="64"/>
      </patternFill>
    </fill>
    <fill>
      <patternFill patternType="solid">
        <fgColor rgb="FF75B44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10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vertical="top"/>
    </xf>
    <xf numFmtId="0" fontId="8" fillId="2" borderId="0" xfId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4" fontId="0" fillId="2" borderId="0" xfId="0" applyNumberForma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4" borderId="0" xfId="0" applyFont="1" applyFill="1"/>
    <xf numFmtId="0" fontId="12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2" borderId="0" xfId="0" applyFont="1" applyFill="1" applyAlignment="1">
      <alignment horizontal="left" vertical="top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4" borderId="6" xfId="0" applyFill="1" applyBorder="1"/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7" borderId="0" xfId="0" applyFill="1"/>
    <xf numFmtId="165" fontId="0" fillId="5" borderId="4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">
    <cellStyle name="Link" xfId="1" builtinId="8"/>
    <cellStyle name="Standard" xfId="0" builtinId="0"/>
  </cellStyles>
  <dxfs count="26">
    <dxf>
      <fill>
        <patternFill>
          <bgColor rgb="FF4A7729"/>
        </patternFill>
      </fill>
    </dxf>
    <dxf>
      <fill>
        <patternFill patternType="solid">
          <bgColor theme="0"/>
        </patternFill>
      </fill>
      <border>
        <left style="thin">
          <color rgb="FF565652"/>
        </left>
        <right style="thin">
          <color rgb="FF565652"/>
        </right>
        <vertical/>
        <horizontal/>
      </border>
    </dxf>
    <dxf>
      <fill>
        <patternFill>
          <bgColor rgb="FF92AD7F"/>
        </patternFill>
      </fill>
    </dxf>
    <dxf>
      <fill>
        <patternFill>
          <bgColor rgb="FF9A9A97"/>
        </patternFill>
      </fill>
    </dxf>
    <dxf>
      <fill>
        <patternFill patternType="solid">
          <bgColor theme="0"/>
        </patternFill>
      </fill>
      <border>
        <left style="thin">
          <color rgb="FF565652"/>
        </left>
        <right style="thin">
          <color rgb="FF565652"/>
        </right>
        <vertical/>
        <horizontal/>
      </border>
    </dxf>
    <dxf>
      <fill>
        <patternFill>
          <bgColor rgb="FF92AD7F"/>
        </patternFill>
      </fill>
    </dxf>
    <dxf>
      <fill>
        <patternFill>
          <bgColor rgb="FF9A9A97"/>
        </patternFill>
      </fill>
    </dxf>
    <dxf>
      <fill>
        <patternFill>
          <bgColor rgb="FF4A7729"/>
        </patternFill>
      </fill>
    </dxf>
    <dxf>
      <fill>
        <patternFill>
          <bgColor rgb="FF4A7729"/>
        </patternFill>
      </fill>
    </dxf>
    <dxf>
      <fill>
        <patternFill>
          <bgColor theme="2" tint="-9.9948118533890809E-2"/>
        </patternFill>
      </fill>
      <border>
        <bottom style="thin">
          <color auto="1"/>
        </bottom>
        <vertical/>
        <horizontal/>
      </border>
    </dxf>
    <dxf>
      <fill>
        <patternFill patternType="solid">
          <bgColor theme="0"/>
        </patternFill>
      </fill>
      <border>
        <left style="thin">
          <color rgb="FF565652"/>
        </left>
        <right style="thin">
          <color rgb="FF565652"/>
        </right>
        <vertical/>
        <horizontal/>
      </border>
    </dxf>
    <dxf>
      <fill>
        <patternFill>
          <bgColor rgb="FF92AD7F"/>
        </patternFill>
      </fill>
    </dxf>
    <dxf>
      <fill>
        <patternFill>
          <bgColor rgb="FF9A9A97"/>
        </patternFill>
      </fill>
    </dxf>
    <dxf>
      <fill>
        <patternFill>
          <bgColor rgb="FF92AD7F"/>
        </patternFill>
      </fill>
    </dxf>
    <dxf>
      <fill>
        <patternFill>
          <bgColor rgb="FFDBE4D4"/>
        </patternFill>
      </fill>
    </dxf>
    <dxf>
      <fill>
        <patternFill>
          <bgColor rgb="FFCAC5B8"/>
        </patternFill>
      </fill>
    </dxf>
    <dxf>
      <fill>
        <patternFill>
          <bgColor rgb="FF4A7729"/>
        </patternFill>
      </fill>
    </dxf>
    <dxf>
      <fill>
        <patternFill>
          <bgColor rgb="FF4A7729"/>
        </patternFill>
      </fill>
    </dxf>
    <dxf>
      <fill>
        <patternFill>
          <bgColor rgb="FF4A7729"/>
        </patternFill>
      </fill>
    </dxf>
    <dxf>
      <fill>
        <patternFill>
          <bgColor theme="2" tint="-9.9948118533890809E-2"/>
        </patternFill>
      </fill>
      <border>
        <bottom style="thin">
          <color auto="1"/>
        </bottom>
        <vertical/>
        <horizontal/>
      </border>
    </dxf>
    <dxf>
      <fill>
        <patternFill patternType="solid">
          <bgColor theme="0"/>
        </patternFill>
      </fill>
      <border>
        <left style="thin">
          <color rgb="FF565652"/>
        </left>
        <right style="thin">
          <color rgb="FF565652"/>
        </right>
        <vertical/>
        <horizontal/>
      </border>
    </dxf>
    <dxf>
      <fill>
        <patternFill>
          <bgColor rgb="FF92AD7F"/>
        </patternFill>
      </fill>
    </dxf>
    <dxf>
      <fill>
        <patternFill>
          <bgColor rgb="FF9A9A97"/>
        </patternFill>
      </fill>
    </dxf>
    <dxf>
      <fill>
        <patternFill>
          <bgColor rgb="FF92AD7F"/>
        </patternFill>
      </fill>
    </dxf>
    <dxf>
      <fill>
        <patternFill>
          <bgColor rgb="FFDBE4D4"/>
        </patternFill>
      </fill>
    </dxf>
    <dxf>
      <fill>
        <patternFill>
          <bgColor rgb="FFCAC5B8"/>
        </patternFill>
      </fill>
    </dxf>
  </dxfs>
  <tableStyles count="0" defaultTableStyle="TableStyleMedium2" defaultPivotStyle="PivotStyleLight16"/>
  <colors>
    <mruColors>
      <color rgb="FFA69F88"/>
      <color rgb="FF4A7729"/>
      <color rgb="FF75B44A"/>
      <color rgb="FF6AA343"/>
      <color rgb="FF97C777"/>
      <color rgb="FFB4D79D"/>
      <color rgb="FFDBE4D4"/>
      <color rgb="FFCAC5B8"/>
      <color rgb="FF92AD7F"/>
      <color rgb="FFEDEC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168273</xdr:colOff>
      <xdr:row>30</xdr:row>
      <xdr:rowOff>27107</xdr:rowOff>
    </xdr:from>
    <xdr:to>
      <xdr:col>0</xdr:col>
      <xdr:colOff>293848</xdr:colOff>
      <xdr:row>30</xdr:row>
      <xdr:rowOff>153107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8273" y="6079145"/>
          <a:ext cx="125575" cy="126000"/>
        </a:xfrm>
        <a:prstGeom prst="ellipse">
          <a:avLst/>
        </a:prstGeom>
        <a:solidFill>
          <a:srgbClr val="4A7729"/>
        </a:solidFill>
        <a:ln>
          <a:solidFill>
            <a:srgbClr val="4A7729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638854</xdr:colOff>
      <xdr:row>0</xdr:row>
      <xdr:rowOff>7938</xdr:rowOff>
    </xdr:from>
    <xdr:to>
      <xdr:col>7</xdr:col>
      <xdr:colOff>9525</xdr:colOff>
      <xdr:row>0</xdr:row>
      <xdr:rowOff>371553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8417" y="7938"/>
          <a:ext cx="1055008" cy="363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168273</xdr:colOff>
      <xdr:row>30</xdr:row>
      <xdr:rowOff>27107</xdr:rowOff>
    </xdr:from>
    <xdr:to>
      <xdr:col>0</xdr:col>
      <xdr:colOff>293848</xdr:colOff>
      <xdr:row>30</xdr:row>
      <xdr:rowOff>153107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5098" y="6221532"/>
          <a:ext cx="131925" cy="122825"/>
        </a:xfrm>
        <a:prstGeom prst="ellipse">
          <a:avLst/>
        </a:prstGeom>
        <a:solidFill>
          <a:srgbClr val="4A7729"/>
        </a:solidFill>
        <a:ln>
          <a:solidFill>
            <a:srgbClr val="4A7729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5</xdr:col>
      <xdr:colOff>485775</xdr:colOff>
      <xdr:row>0</xdr:row>
      <xdr:rowOff>0</xdr:rowOff>
    </xdr:from>
    <xdr:to>
      <xdr:col>7</xdr:col>
      <xdr:colOff>229508</xdr:colOff>
      <xdr:row>0</xdr:row>
      <xdr:rowOff>406400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191533" cy="406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482600</xdr:colOff>
          <xdr:row>27</xdr:row>
          <xdr:rowOff>114300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rone-agriculture.com/fileadmin/media/Service/Logistik/Downloads_DE/Vorlagestufen_DE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krone-agriculture.com/fileadmin/media/Service/Logistik/Downloads_DE/Richtlinien_fuer_Schweissvorrichtungen.pdf" TargetMode="External"/><Relationship Id="rId1" Type="http://schemas.openxmlformats.org/officeDocument/2006/relationships/hyperlink" Target="https://www.krone-agriculture.com/fileadmin/media/Service/Logistik/Downloads_DE/Herstellbarkeitserklaerung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view.officeapps.live.com/op/view.aspx?src=https%3A%2F%2Fwww.krone-agriculture.com%2Ffileadmin%2Fmedia%2FService%2FLogistik%2FDownloads_DE%2FFormatvorlage_Erstmusterpruefbericht_EMPB.xls&amp;wdOrigin=BROWSELINK" TargetMode="External"/><Relationship Id="rId4" Type="http://schemas.openxmlformats.org/officeDocument/2006/relationships/hyperlink" Target="https://www.krone-agriculture.com/fileadmin/media/Service/Logistik/Downloads_DE/Verpackungshandbuch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rone-agriculture.com/fileadmin/media/Service/Logistik/Downloads_EN/Submission_Levels.pd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krone-agriculture.com/fileadmin/media/Service/Logistik/Downloads_DE/Richtlinien_fuer_Schweissvorrichtungen.pdf" TargetMode="External"/><Relationship Id="rId1" Type="http://schemas.openxmlformats.org/officeDocument/2006/relationships/hyperlink" Target="https://www.krone-agriculture.com/fileadmin/media/Service/Logistik/Downloads_DE/Herstellbarkeitserklaerung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view.officeapps.live.com/op/view.aspx?src=https%3A%2F%2Fwww.krone-agriculture.com%2Ffileadmin%2Fmedia%2FService%2FLogistik%2FDownloads_EN%2FPPF_report.xls&amp;wdOrigin=BROWSELINK" TargetMode="External"/><Relationship Id="rId4" Type="http://schemas.openxmlformats.org/officeDocument/2006/relationships/hyperlink" Target="https://www.krone-agriculture.com/fileadmin/media/Service/Logistik/Downloads_DE/Verpackungshandbuch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33E1-A4F0-4998-A609-314A79F9BCC1}">
  <sheetPr codeName="Tabelle1">
    <pageSetUpPr fitToPage="1"/>
  </sheetPr>
  <dimension ref="A1:HB41"/>
  <sheetViews>
    <sheetView tabSelected="1" zoomScale="115" zoomScaleNormal="115" workbookViewId="0">
      <pane xSplit="7" topLeftCell="H1" activePane="topRight" state="frozen"/>
      <selection pane="topRight" activeCell="D5" sqref="D5"/>
    </sheetView>
  </sheetViews>
  <sheetFormatPr baseColWidth="10" defaultColWidth="10.81640625" defaultRowHeight="14.5" x14ac:dyDescent="0.35"/>
  <cols>
    <col min="1" max="1" width="6.54296875" style="2" customWidth="1"/>
    <col min="2" max="2" width="45.08984375" style="2" customWidth="1"/>
    <col min="3" max="3" width="19.453125" style="2" bestFit="1" customWidth="1"/>
    <col min="4" max="4" width="18.1796875" style="2" customWidth="1"/>
    <col min="5" max="5" width="11.26953125" style="2" customWidth="1"/>
    <col min="6" max="6" width="12.453125" style="2" customWidth="1"/>
    <col min="7" max="7" width="11.81640625" style="2" customWidth="1"/>
    <col min="8" max="203" width="3.6328125" style="2" customWidth="1"/>
    <col min="204" max="16384" width="10.81640625" style="2"/>
  </cols>
  <sheetData>
    <row r="1" spans="1:210" ht="30" customHeight="1" x14ac:dyDescent="0.35">
      <c r="B1" s="43" t="s">
        <v>0</v>
      </c>
      <c r="C1" s="43"/>
      <c r="D1" s="43"/>
      <c r="E1" s="43"/>
      <c r="F1" s="43"/>
      <c r="G1" s="43"/>
      <c r="I1" s="8"/>
      <c r="J1" s="8"/>
      <c r="K1" s="8"/>
      <c r="L1" s="8"/>
      <c r="M1" s="8"/>
      <c r="N1" s="8"/>
      <c r="O1" s="8"/>
    </row>
    <row r="2" spans="1:210" ht="23.5" customHeight="1" x14ac:dyDescent="0.35">
      <c r="B2" s="13"/>
      <c r="C2" s="13"/>
      <c r="D2" s="13"/>
      <c r="E2" s="47" t="s">
        <v>86</v>
      </c>
      <c r="F2" s="47"/>
      <c r="G2" s="47"/>
      <c r="H2" s="8"/>
      <c r="I2" s="8"/>
      <c r="J2" s="8"/>
      <c r="K2" s="8"/>
      <c r="L2" s="8"/>
      <c r="M2" s="8"/>
      <c r="N2" s="8"/>
      <c r="O2" s="8"/>
    </row>
    <row r="3" spans="1:210" ht="18.649999999999999" customHeight="1" x14ac:dyDescent="0.35">
      <c r="B3" s="8" t="s">
        <v>1</v>
      </c>
      <c r="C3" s="7"/>
      <c r="D3" s="30" t="s">
        <v>2</v>
      </c>
      <c r="E3" s="47"/>
      <c r="F3" s="47"/>
      <c r="G3" s="47"/>
      <c r="H3" s="7"/>
      <c r="I3" s="7"/>
      <c r="J3" s="7"/>
      <c r="K3" s="7"/>
      <c r="L3" s="7"/>
      <c r="M3" s="7"/>
      <c r="N3" s="7"/>
      <c r="O3" s="7"/>
    </row>
    <row r="4" spans="1:210" ht="2.5" customHeight="1" x14ac:dyDescent="0.5">
      <c r="B4" s="8"/>
      <c r="C4" s="6"/>
      <c r="D4" s="30"/>
      <c r="E4" s="47"/>
      <c r="F4" s="47"/>
      <c r="G4" s="47"/>
      <c r="H4" s="7"/>
      <c r="I4" s="7"/>
      <c r="J4" s="7"/>
      <c r="K4" s="7"/>
      <c r="L4" s="7"/>
      <c r="M4" s="7"/>
      <c r="N4" s="7"/>
      <c r="O4" s="7"/>
    </row>
    <row r="5" spans="1:210" ht="19" customHeight="1" x14ac:dyDescent="0.35">
      <c r="B5" s="8" t="s">
        <v>3</v>
      </c>
      <c r="C5" s="7"/>
      <c r="D5" s="30" t="s">
        <v>2</v>
      </c>
      <c r="E5" s="47"/>
      <c r="F5" s="47"/>
      <c r="G5" s="47"/>
      <c r="H5" s="7"/>
      <c r="I5" s="7"/>
      <c r="J5" s="7"/>
      <c r="K5" s="7"/>
      <c r="L5" s="7"/>
      <c r="M5" s="7"/>
      <c r="N5" s="7"/>
      <c r="O5" s="7"/>
    </row>
    <row r="6" spans="1:210" ht="3" customHeight="1" x14ac:dyDescent="0.5">
      <c r="B6" s="8"/>
      <c r="C6" s="6"/>
      <c r="D6" s="30"/>
      <c r="E6" s="47"/>
      <c r="F6" s="47"/>
      <c r="G6" s="47"/>
      <c r="H6" s="7"/>
      <c r="I6" s="7"/>
      <c r="J6" s="7"/>
      <c r="K6" s="7"/>
      <c r="L6" s="7"/>
      <c r="M6" s="7"/>
      <c r="N6" s="7"/>
      <c r="O6" s="7"/>
    </row>
    <row r="7" spans="1:210" ht="18.5" customHeight="1" x14ac:dyDescent="0.35">
      <c r="B7" s="8" t="s">
        <v>4</v>
      </c>
      <c r="C7" s="7"/>
      <c r="D7" s="30" t="s">
        <v>2</v>
      </c>
      <c r="E7" s="47"/>
      <c r="F7" s="47"/>
      <c r="G7" s="47"/>
      <c r="H7" s="7"/>
      <c r="I7" s="7"/>
      <c r="J7" s="7"/>
      <c r="K7" s="7"/>
      <c r="L7" s="7"/>
      <c r="M7" s="7"/>
      <c r="N7" s="7"/>
      <c r="O7" s="7"/>
    </row>
    <row r="8" spans="1:210" ht="9.5" customHeight="1" x14ac:dyDescent="0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10" x14ac:dyDescent="0.35">
      <c r="G9" s="2" t="s">
        <v>5</v>
      </c>
      <c r="H9" s="44">
        <f>WEEKNUM(H11,21)</f>
        <v>35</v>
      </c>
      <c r="I9" s="45"/>
      <c r="J9" s="45"/>
      <c r="K9" s="45"/>
      <c r="L9" s="45"/>
      <c r="M9" s="45"/>
      <c r="N9" s="46"/>
      <c r="O9" s="44">
        <f t="shared" ref="O9" si="0">WEEKNUM(O11,21)</f>
        <v>36</v>
      </c>
      <c r="P9" s="45"/>
      <c r="Q9" s="45"/>
      <c r="R9" s="45"/>
      <c r="S9" s="45"/>
      <c r="T9" s="45"/>
      <c r="U9" s="46"/>
      <c r="V9" s="44">
        <f t="shared" ref="V9" si="1">WEEKNUM(V11,21)</f>
        <v>37</v>
      </c>
      <c r="W9" s="45"/>
      <c r="X9" s="45"/>
      <c r="Y9" s="45"/>
      <c r="Z9" s="45"/>
      <c r="AA9" s="45"/>
      <c r="AB9" s="46"/>
      <c r="AC9" s="44">
        <f t="shared" ref="AC9" si="2">WEEKNUM(AC11,21)</f>
        <v>38</v>
      </c>
      <c r="AD9" s="45"/>
      <c r="AE9" s="45"/>
      <c r="AF9" s="45"/>
      <c r="AG9" s="45"/>
      <c r="AH9" s="45"/>
      <c r="AI9" s="46"/>
      <c r="AJ9" s="44">
        <f t="shared" ref="AJ9" si="3">WEEKNUM(AJ11,21)</f>
        <v>39</v>
      </c>
      <c r="AK9" s="45"/>
      <c r="AL9" s="45"/>
      <c r="AM9" s="45"/>
      <c r="AN9" s="45"/>
      <c r="AO9" s="45"/>
      <c r="AP9" s="46"/>
      <c r="AQ9" s="44">
        <f t="shared" ref="AQ9" si="4">WEEKNUM(AQ11,21)</f>
        <v>40</v>
      </c>
      <c r="AR9" s="45"/>
      <c r="AS9" s="45"/>
      <c r="AT9" s="45"/>
      <c r="AU9" s="45"/>
      <c r="AV9" s="45"/>
      <c r="AW9" s="46"/>
      <c r="AX9" s="44">
        <f t="shared" ref="AX9" si="5">WEEKNUM(AX11,21)</f>
        <v>41</v>
      </c>
      <c r="AY9" s="45"/>
      <c r="AZ9" s="45"/>
      <c r="BA9" s="45"/>
      <c r="BB9" s="45"/>
      <c r="BC9" s="45"/>
      <c r="BD9" s="46"/>
      <c r="BE9" s="44">
        <f t="shared" ref="BE9" si="6">WEEKNUM(BE11,21)</f>
        <v>42</v>
      </c>
      <c r="BF9" s="45"/>
      <c r="BG9" s="45"/>
      <c r="BH9" s="45"/>
      <c r="BI9" s="45"/>
      <c r="BJ9" s="45"/>
      <c r="BK9" s="46"/>
      <c r="BL9" s="44">
        <f t="shared" ref="BL9" si="7">WEEKNUM(BL11,21)</f>
        <v>43</v>
      </c>
      <c r="BM9" s="45"/>
      <c r="BN9" s="45"/>
      <c r="BO9" s="45"/>
      <c r="BP9" s="45"/>
      <c r="BQ9" s="45"/>
      <c r="BR9" s="46"/>
      <c r="BS9" s="44">
        <f t="shared" ref="BS9" si="8">WEEKNUM(BS11,21)</f>
        <v>44</v>
      </c>
      <c r="BT9" s="45"/>
      <c r="BU9" s="45"/>
      <c r="BV9" s="45"/>
      <c r="BW9" s="45"/>
      <c r="BX9" s="45"/>
      <c r="BY9" s="46"/>
      <c r="BZ9" s="44">
        <f t="shared" ref="BZ9" si="9">WEEKNUM(BZ11,21)</f>
        <v>45</v>
      </c>
      <c r="CA9" s="45"/>
      <c r="CB9" s="45"/>
      <c r="CC9" s="45"/>
      <c r="CD9" s="45"/>
      <c r="CE9" s="45"/>
      <c r="CF9" s="46"/>
      <c r="CG9" s="44">
        <f t="shared" ref="CG9" si="10">WEEKNUM(CG11,21)</f>
        <v>46</v>
      </c>
      <c r="CH9" s="45"/>
      <c r="CI9" s="45"/>
      <c r="CJ9" s="45"/>
      <c r="CK9" s="45"/>
      <c r="CL9" s="45"/>
      <c r="CM9" s="46"/>
      <c r="CN9" s="44">
        <f t="shared" ref="CN9" si="11">WEEKNUM(CN11,21)</f>
        <v>47</v>
      </c>
      <c r="CO9" s="45"/>
      <c r="CP9" s="45"/>
      <c r="CQ9" s="45"/>
      <c r="CR9" s="45"/>
      <c r="CS9" s="45"/>
      <c r="CT9" s="46"/>
      <c r="CU9" s="44">
        <f t="shared" ref="CU9" si="12">WEEKNUM(CU11,21)</f>
        <v>48</v>
      </c>
      <c r="CV9" s="45"/>
      <c r="CW9" s="45"/>
      <c r="CX9" s="45"/>
      <c r="CY9" s="45"/>
      <c r="CZ9" s="45"/>
      <c r="DA9" s="46"/>
      <c r="DB9" s="44">
        <f t="shared" ref="DB9" si="13">WEEKNUM(DB11,21)</f>
        <v>49</v>
      </c>
      <c r="DC9" s="45"/>
      <c r="DD9" s="45"/>
      <c r="DE9" s="45"/>
      <c r="DF9" s="45"/>
      <c r="DG9" s="45"/>
      <c r="DH9" s="46"/>
      <c r="DI9" s="44">
        <f t="shared" ref="DI9" si="14">WEEKNUM(DI11,21)</f>
        <v>50</v>
      </c>
      <c r="DJ9" s="45"/>
      <c r="DK9" s="45"/>
      <c r="DL9" s="45"/>
      <c r="DM9" s="45"/>
      <c r="DN9" s="45"/>
      <c r="DO9" s="46"/>
      <c r="DP9" s="44">
        <f t="shared" ref="DP9" si="15">WEEKNUM(DP11,21)</f>
        <v>51</v>
      </c>
      <c r="DQ9" s="45"/>
      <c r="DR9" s="45"/>
      <c r="DS9" s="45"/>
      <c r="DT9" s="45"/>
      <c r="DU9" s="45"/>
      <c r="DV9" s="46"/>
      <c r="DW9" s="44">
        <f t="shared" ref="DW9" si="16">WEEKNUM(DW11,21)</f>
        <v>52</v>
      </c>
      <c r="DX9" s="45"/>
      <c r="DY9" s="45"/>
      <c r="DZ9" s="45"/>
      <c r="EA9" s="45"/>
      <c r="EB9" s="45"/>
      <c r="EC9" s="46"/>
      <c r="ED9" s="44">
        <f t="shared" ref="ED9" si="17">WEEKNUM(ED11,21)</f>
        <v>1</v>
      </c>
      <c r="EE9" s="45"/>
      <c r="EF9" s="45"/>
      <c r="EG9" s="45"/>
      <c r="EH9" s="45"/>
      <c r="EI9" s="45"/>
      <c r="EJ9" s="46"/>
      <c r="EK9" s="44">
        <f t="shared" ref="EK9" si="18">WEEKNUM(EK11,21)</f>
        <v>2</v>
      </c>
      <c r="EL9" s="45"/>
      <c r="EM9" s="45"/>
      <c r="EN9" s="45"/>
      <c r="EO9" s="45"/>
      <c r="EP9" s="45"/>
      <c r="EQ9" s="46"/>
      <c r="ER9" s="44">
        <f t="shared" ref="ER9" si="19">WEEKNUM(ER11,21)</f>
        <v>3</v>
      </c>
      <c r="ES9" s="45"/>
      <c r="ET9" s="45"/>
      <c r="EU9" s="45"/>
      <c r="EV9" s="45"/>
      <c r="EW9" s="45"/>
      <c r="EX9" s="46"/>
      <c r="EY9" s="44">
        <f t="shared" ref="EY9" si="20">WEEKNUM(EY11,21)</f>
        <v>4</v>
      </c>
      <c r="EZ9" s="45"/>
      <c r="FA9" s="45"/>
      <c r="FB9" s="45"/>
      <c r="FC9" s="45"/>
      <c r="FD9" s="45"/>
      <c r="FE9" s="46"/>
      <c r="FF9" s="44">
        <f t="shared" ref="FF9" si="21">WEEKNUM(FF11,21)</f>
        <v>5</v>
      </c>
      <c r="FG9" s="45"/>
      <c r="FH9" s="45"/>
      <c r="FI9" s="45"/>
      <c r="FJ9" s="45"/>
      <c r="FK9" s="45"/>
      <c r="FL9" s="46"/>
      <c r="FM9" s="44">
        <f t="shared" ref="FM9" si="22">WEEKNUM(FM11,21)</f>
        <v>6</v>
      </c>
      <c r="FN9" s="45"/>
      <c r="FO9" s="45"/>
      <c r="FP9" s="45"/>
      <c r="FQ9" s="45"/>
      <c r="FR9" s="45"/>
      <c r="FS9" s="46"/>
      <c r="FT9" s="44">
        <f t="shared" ref="FT9" si="23">WEEKNUM(FT11,21)</f>
        <v>7</v>
      </c>
      <c r="FU9" s="45"/>
      <c r="FV9" s="45"/>
      <c r="FW9" s="45"/>
      <c r="FX9" s="45"/>
      <c r="FY9" s="45"/>
      <c r="FZ9" s="46"/>
      <c r="GA9" s="44">
        <f t="shared" ref="GA9" si="24">WEEKNUM(GA11,21)</f>
        <v>8</v>
      </c>
      <c r="GB9" s="45"/>
      <c r="GC9" s="45"/>
      <c r="GD9" s="45"/>
      <c r="GE9" s="45"/>
      <c r="GF9" s="45"/>
      <c r="GG9" s="46"/>
      <c r="GH9" s="44">
        <f t="shared" ref="GH9" si="25">WEEKNUM(GH11,21)</f>
        <v>9</v>
      </c>
      <c r="GI9" s="45"/>
      <c r="GJ9" s="45"/>
      <c r="GK9" s="45"/>
      <c r="GL9" s="45"/>
      <c r="GM9" s="45"/>
      <c r="GN9" s="46"/>
      <c r="GO9" s="44">
        <f t="shared" ref="GO9" si="26">WEEKNUM(GO11,21)</f>
        <v>10</v>
      </c>
      <c r="GP9" s="45"/>
      <c r="GQ9" s="45"/>
      <c r="GR9" s="45"/>
      <c r="GS9" s="45"/>
      <c r="GT9" s="45"/>
      <c r="GU9" s="46"/>
      <c r="GV9" s="48"/>
      <c r="GW9" s="48"/>
      <c r="GX9" s="48"/>
      <c r="GY9" s="48"/>
      <c r="GZ9" s="48"/>
      <c r="HA9" s="48"/>
      <c r="HB9" s="48"/>
    </row>
    <row r="10" spans="1:210" x14ac:dyDescent="0.35">
      <c r="A10" s="11"/>
      <c r="B10" s="9" t="s">
        <v>6</v>
      </c>
      <c r="C10" s="17">
        <v>45170</v>
      </c>
      <c r="D10" s="3"/>
      <c r="G10" s="2" t="s">
        <v>7</v>
      </c>
      <c r="H10" s="40" t="str">
        <f>TEXT(H11,"MMM JJ")</f>
        <v>Aug 23</v>
      </c>
      <c r="I10" s="41"/>
      <c r="J10" s="41"/>
      <c r="K10" s="41"/>
      <c r="L10" s="41"/>
      <c r="M10" s="41"/>
      <c r="N10" s="42"/>
      <c r="O10" s="40" t="str">
        <f t="shared" ref="O10" si="27">TEXT(O11,"MMM JJ")</f>
        <v>Sep 23</v>
      </c>
      <c r="P10" s="41"/>
      <c r="Q10" s="41"/>
      <c r="R10" s="41"/>
      <c r="S10" s="41"/>
      <c r="T10" s="41"/>
      <c r="U10" s="42"/>
      <c r="V10" s="40" t="str">
        <f t="shared" ref="V10" si="28">TEXT(V11,"MMM JJ")</f>
        <v>Sep 23</v>
      </c>
      <c r="W10" s="41"/>
      <c r="X10" s="41"/>
      <c r="Y10" s="41"/>
      <c r="Z10" s="41"/>
      <c r="AA10" s="41"/>
      <c r="AB10" s="42"/>
      <c r="AC10" s="40" t="str">
        <f t="shared" ref="AC10" si="29">TEXT(AC11,"MMM JJ")</f>
        <v>Sep 23</v>
      </c>
      <c r="AD10" s="41"/>
      <c r="AE10" s="41"/>
      <c r="AF10" s="41"/>
      <c r="AG10" s="41"/>
      <c r="AH10" s="41"/>
      <c r="AI10" s="42"/>
      <c r="AJ10" s="40" t="str">
        <f t="shared" ref="AJ10" si="30">TEXT(AJ11,"MMM JJ")</f>
        <v>Sep 23</v>
      </c>
      <c r="AK10" s="41"/>
      <c r="AL10" s="41"/>
      <c r="AM10" s="41"/>
      <c r="AN10" s="41"/>
      <c r="AO10" s="41"/>
      <c r="AP10" s="42"/>
      <c r="AQ10" s="40" t="str">
        <f t="shared" ref="AQ10" si="31">TEXT(AQ11,"MMM JJ")</f>
        <v>Okt 23</v>
      </c>
      <c r="AR10" s="41"/>
      <c r="AS10" s="41"/>
      <c r="AT10" s="41"/>
      <c r="AU10" s="41"/>
      <c r="AV10" s="41"/>
      <c r="AW10" s="42"/>
      <c r="AX10" s="40" t="str">
        <f t="shared" ref="AX10" si="32">TEXT(AX11,"MMM JJ")</f>
        <v>Okt 23</v>
      </c>
      <c r="AY10" s="41"/>
      <c r="AZ10" s="41"/>
      <c r="BA10" s="41"/>
      <c r="BB10" s="41"/>
      <c r="BC10" s="41"/>
      <c r="BD10" s="42"/>
      <c r="BE10" s="40" t="str">
        <f t="shared" ref="BE10" si="33">TEXT(BE11,"MMM JJ")</f>
        <v>Okt 23</v>
      </c>
      <c r="BF10" s="41"/>
      <c r="BG10" s="41"/>
      <c r="BH10" s="41"/>
      <c r="BI10" s="41"/>
      <c r="BJ10" s="41"/>
      <c r="BK10" s="42"/>
      <c r="BL10" s="40" t="str">
        <f t="shared" ref="BL10" si="34">TEXT(BL11,"MMM JJ")</f>
        <v>Okt 23</v>
      </c>
      <c r="BM10" s="41"/>
      <c r="BN10" s="41"/>
      <c r="BO10" s="41"/>
      <c r="BP10" s="41"/>
      <c r="BQ10" s="41"/>
      <c r="BR10" s="42"/>
      <c r="BS10" s="40" t="str">
        <f t="shared" ref="BS10" si="35">TEXT(BS11,"MMM JJ")</f>
        <v>Okt 23</v>
      </c>
      <c r="BT10" s="41"/>
      <c r="BU10" s="41"/>
      <c r="BV10" s="41"/>
      <c r="BW10" s="41"/>
      <c r="BX10" s="41"/>
      <c r="BY10" s="42"/>
      <c r="BZ10" s="40" t="str">
        <f t="shared" ref="BZ10" si="36">TEXT(BZ11,"MMM JJ")</f>
        <v>Nov 23</v>
      </c>
      <c r="CA10" s="41"/>
      <c r="CB10" s="41"/>
      <c r="CC10" s="41"/>
      <c r="CD10" s="41"/>
      <c r="CE10" s="41"/>
      <c r="CF10" s="42"/>
      <c r="CG10" s="40" t="str">
        <f t="shared" ref="CG10" si="37">TEXT(CG11,"MMM JJ")</f>
        <v>Nov 23</v>
      </c>
      <c r="CH10" s="41"/>
      <c r="CI10" s="41"/>
      <c r="CJ10" s="41"/>
      <c r="CK10" s="41"/>
      <c r="CL10" s="41"/>
      <c r="CM10" s="42"/>
      <c r="CN10" s="40" t="str">
        <f t="shared" ref="CN10" si="38">TEXT(CN11,"MMM JJ")</f>
        <v>Nov 23</v>
      </c>
      <c r="CO10" s="41"/>
      <c r="CP10" s="41"/>
      <c r="CQ10" s="41"/>
      <c r="CR10" s="41"/>
      <c r="CS10" s="41"/>
      <c r="CT10" s="42"/>
      <c r="CU10" s="40" t="str">
        <f t="shared" ref="CU10" si="39">TEXT(CU11,"MMM JJ")</f>
        <v>Nov 23</v>
      </c>
      <c r="CV10" s="41"/>
      <c r="CW10" s="41"/>
      <c r="CX10" s="41"/>
      <c r="CY10" s="41"/>
      <c r="CZ10" s="41"/>
      <c r="DA10" s="42"/>
      <c r="DB10" s="40" t="str">
        <f t="shared" ref="DB10" si="40">TEXT(DB11,"MMM JJ")</f>
        <v>Dez 23</v>
      </c>
      <c r="DC10" s="41"/>
      <c r="DD10" s="41"/>
      <c r="DE10" s="41"/>
      <c r="DF10" s="41"/>
      <c r="DG10" s="41"/>
      <c r="DH10" s="42"/>
      <c r="DI10" s="40" t="str">
        <f t="shared" ref="DI10" si="41">TEXT(DI11,"MMM JJ")</f>
        <v>Dez 23</v>
      </c>
      <c r="DJ10" s="41"/>
      <c r="DK10" s="41"/>
      <c r="DL10" s="41"/>
      <c r="DM10" s="41"/>
      <c r="DN10" s="41"/>
      <c r="DO10" s="42"/>
      <c r="DP10" s="40" t="str">
        <f t="shared" ref="DP10" si="42">TEXT(DP11,"MMM JJ")</f>
        <v>Dez 23</v>
      </c>
      <c r="DQ10" s="41"/>
      <c r="DR10" s="41"/>
      <c r="DS10" s="41"/>
      <c r="DT10" s="41"/>
      <c r="DU10" s="41"/>
      <c r="DV10" s="42"/>
      <c r="DW10" s="40" t="str">
        <f t="shared" ref="DW10" si="43">TEXT(DW11,"MMM JJ")</f>
        <v>Dez 23</v>
      </c>
      <c r="DX10" s="41"/>
      <c r="DY10" s="41"/>
      <c r="DZ10" s="41"/>
      <c r="EA10" s="41"/>
      <c r="EB10" s="41"/>
      <c r="EC10" s="42"/>
      <c r="ED10" s="40" t="str">
        <f t="shared" ref="ED10" si="44">TEXT(ED11,"MMM JJ")</f>
        <v>Jan 24</v>
      </c>
      <c r="EE10" s="41"/>
      <c r="EF10" s="41"/>
      <c r="EG10" s="41"/>
      <c r="EH10" s="41"/>
      <c r="EI10" s="41"/>
      <c r="EJ10" s="42"/>
      <c r="EK10" s="40" t="str">
        <f t="shared" ref="EK10" si="45">TEXT(EK11,"MMM JJ")</f>
        <v>Jan 24</v>
      </c>
      <c r="EL10" s="41"/>
      <c r="EM10" s="41"/>
      <c r="EN10" s="41"/>
      <c r="EO10" s="41"/>
      <c r="EP10" s="41"/>
      <c r="EQ10" s="42"/>
      <c r="ER10" s="40" t="str">
        <f t="shared" ref="ER10" si="46">TEXT(ER11,"MMM JJ")</f>
        <v>Jan 24</v>
      </c>
      <c r="ES10" s="41"/>
      <c r="ET10" s="41"/>
      <c r="EU10" s="41"/>
      <c r="EV10" s="41"/>
      <c r="EW10" s="41"/>
      <c r="EX10" s="42"/>
      <c r="EY10" s="40" t="str">
        <f t="shared" ref="EY10" si="47">TEXT(EY11,"MMM JJ")</f>
        <v>Jan 24</v>
      </c>
      <c r="EZ10" s="41"/>
      <c r="FA10" s="41"/>
      <c r="FB10" s="41"/>
      <c r="FC10" s="41"/>
      <c r="FD10" s="41"/>
      <c r="FE10" s="42"/>
      <c r="FF10" s="40" t="str">
        <f t="shared" ref="FF10" si="48">TEXT(FF11,"MMM JJ")</f>
        <v>Jan 24</v>
      </c>
      <c r="FG10" s="41"/>
      <c r="FH10" s="41"/>
      <c r="FI10" s="41"/>
      <c r="FJ10" s="41"/>
      <c r="FK10" s="41"/>
      <c r="FL10" s="42"/>
      <c r="FM10" s="40" t="str">
        <f t="shared" ref="FM10" si="49">TEXT(FM11,"MMM JJ")</f>
        <v>Feb 24</v>
      </c>
      <c r="FN10" s="41"/>
      <c r="FO10" s="41"/>
      <c r="FP10" s="41"/>
      <c r="FQ10" s="41"/>
      <c r="FR10" s="41"/>
      <c r="FS10" s="42"/>
      <c r="FT10" s="40" t="str">
        <f t="shared" ref="FT10" si="50">TEXT(FT11,"MMM JJ")</f>
        <v>Feb 24</v>
      </c>
      <c r="FU10" s="41"/>
      <c r="FV10" s="41"/>
      <c r="FW10" s="41"/>
      <c r="FX10" s="41"/>
      <c r="FY10" s="41"/>
      <c r="FZ10" s="42"/>
      <c r="GA10" s="40" t="str">
        <f t="shared" ref="GA10" si="51">TEXT(GA11,"MMM JJ")</f>
        <v>Feb 24</v>
      </c>
      <c r="GB10" s="41"/>
      <c r="GC10" s="41"/>
      <c r="GD10" s="41"/>
      <c r="GE10" s="41"/>
      <c r="GF10" s="41"/>
      <c r="GG10" s="42"/>
      <c r="GH10" s="40" t="str">
        <f t="shared" ref="GH10" si="52">TEXT(GH11,"MMM JJ")</f>
        <v>Feb 24</v>
      </c>
      <c r="GI10" s="41"/>
      <c r="GJ10" s="41"/>
      <c r="GK10" s="41"/>
      <c r="GL10" s="41"/>
      <c r="GM10" s="41"/>
      <c r="GN10" s="42"/>
      <c r="GO10" s="40" t="str">
        <f>TEXT(GO11,"MMM JJ")</f>
        <v>Mrz 24</v>
      </c>
      <c r="GP10" s="41"/>
      <c r="GQ10" s="41"/>
      <c r="GR10" s="41"/>
      <c r="GS10" s="41"/>
      <c r="GT10" s="41"/>
      <c r="GU10" s="42"/>
    </row>
    <row r="11" spans="1:210" s="4" customFormat="1" x14ac:dyDescent="0.35">
      <c r="B11" s="2" t="s">
        <v>8</v>
      </c>
      <c r="C11" s="17">
        <v>45281</v>
      </c>
      <c r="D11" s="2"/>
      <c r="E11" s="2"/>
      <c r="F11" s="2"/>
      <c r="G11" s="2" t="s">
        <v>9</v>
      </c>
      <c r="H11" s="25">
        <f>$C$10-WEEKDAY($C$10,1)+2+7*0</f>
        <v>45166</v>
      </c>
      <c r="I11" s="26">
        <f>H11+1</f>
        <v>45167</v>
      </c>
      <c r="J11" s="26">
        <f t="shared" ref="J11:BU11" si="53">I11+1</f>
        <v>45168</v>
      </c>
      <c r="K11" s="26">
        <f t="shared" si="53"/>
        <v>45169</v>
      </c>
      <c r="L11" s="26">
        <f t="shared" si="53"/>
        <v>45170</v>
      </c>
      <c r="M11" s="26">
        <f t="shared" si="53"/>
        <v>45171</v>
      </c>
      <c r="N11" s="27">
        <f t="shared" si="53"/>
        <v>45172</v>
      </c>
      <c r="O11" s="25">
        <f t="shared" si="53"/>
        <v>45173</v>
      </c>
      <c r="P11" s="26">
        <f t="shared" si="53"/>
        <v>45174</v>
      </c>
      <c r="Q11" s="26">
        <f t="shared" si="53"/>
        <v>45175</v>
      </c>
      <c r="R11" s="26">
        <f t="shared" si="53"/>
        <v>45176</v>
      </c>
      <c r="S11" s="26">
        <f t="shared" si="53"/>
        <v>45177</v>
      </c>
      <c r="T11" s="26">
        <f t="shared" si="53"/>
        <v>45178</v>
      </c>
      <c r="U11" s="27">
        <f t="shared" si="53"/>
        <v>45179</v>
      </c>
      <c r="V11" s="25">
        <f t="shared" si="53"/>
        <v>45180</v>
      </c>
      <c r="W11" s="26">
        <f t="shared" si="53"/>
        <v>45181</v>
      </c>
      <c r="X11" s="26">
        <f t="shared" si="53"/>
        <v>45182</v>
      </c>
      <c r="Y11" s="26">
        <f t="shared" si="53"/>
        <v>45183</v>
      </c>
      <c r="Z11" s="26">
        <f t="shared" si="53"/>
        <v>45184</v>
      </c>
      <c r="AA11" s="26">
        <f t="shared" si="53"/>
        <v>45185</v>
      </c>
      <c r="AB11" s="27">
        <f t="shared" si="53"/>
        <v>45186</v>
      </c>
      <c r="AC11" s="25">
        <f t="shared" si="53"/>
        <v>45187</v>
      </c>
      <c r="AD11" s="26">
        <f t="shared" si="53"/>
        <v>45188</v>
      </c>
      <c r="AE11" s="26">
        <f t="shared" si="53"/>
        <v>45189</v>
      </c>
      <c r="AF11" s="26">
        <f t="shared" si="53"/>
        <v>45190</v>
      </c>
      <c r="AG11" s="26">
        <f t="shared" si="53"/>
        <v>45191</v>
      </c>
      <c r="AH11" s="26">
        <f t="shared" si="53"/>
        <v>45192</v>
      </c>
      <c r="AI11" s="27">
        <f t="shared" si="53"/>
        <v>45193</v>
      </c>
      <c r="AJ11" s="25">
        <f t="shared" si="53"/>
        <v>45194</v>
      </c>
      <c r="AK11" s="26">
        <f t="shared" si="53"/>
        <v>45195</v>
      </c>
      <c r="AL11" s="26">
        <f t="shared" si="53"/>
        <v>45196</v>
      </c>
      <c r="AM11" s="26">
        <f t="shared" si="53"/>
        <v>45197</v>
      </c>
      <c r="AN11" s="26">
        <f t="shared" si="53"/>
        <v>45198</v>
      </c>
      <c r="AO11" s="26">
        <f t="shared" si="53"/>
        <v>45199</v>
      </c>
      <c r="AP11" s="27">
        <f t="shared" si="53"/>
        <v>45200</v>
      </c>
      <c r="AQ11" s="25">
        <f t="shared" si="53"/>
        <v>45201</v>
      </c>
      <c r="AR11" s="26">
        <f t="shared" si="53"/>
        <v>45202</v>
      </c>
      <c r="AS11" s="26">
        <f t="shared" si="53"/>
        <v>45203</v>
      </c>
      <c r="AT11" s="26">
        <f t="shared" si="53"/>
        <v>45204</v>
      </c>
      <c r="AU11" s="26">
        <f t="shared" si="53"/>
        <v>45205</v>
      </c>
      <c r="AV11" s="26">
        <f t="shared" si="53"/>
        <v>45206</v>
      </c>
      <c r="AW11" s="27">
        <f t="shared" si="53"/>
        <v>45207</v>
      </c>
      <c r="AX11" s="25">
        <f t="shared" si="53"/>
        <v>45208</v>
      </c>
      <c r="AY11" s="26">
        <f t="shared" si="53"/>
        <v>45209</v>
      </c>
      <c r="AZ11" s="26">
        <f t="shared" si="53"/>
        <v>45210</v>
      </c>
      <c r="BA11" s="26">
        <f t="shared" si="53"/>
        <v>45211</v>
      </c>
      <c r="BB11" s="26">
        <f t="shared" si="53"/>
        <v>45212</v>
      </c>
      <c r="BC11" s="26">
        <f t="shared" si="53"/>
        <v>45213</v>
      </c>
      <c r="BD11" s="27">
        <f t="shared" si="53"/>
        <v>45214</v>
      </c>
      <c r="BE11" s="25">
        <f t="shared" si="53"/>
        <v>45215</v>
      </c>
      <c r="BF11" s="26">
        <f t="shared" si="53"/>
        <v>45216</v>
      </c>
      <c r="BG11" s="26">
        <f t="shared" si="53"/>
        <v>45217</v>
      </c>
      <c r="BH11" s="26">
        <f t="shared" si="53"/>
        <v>45218</v>
      </c>
      <c r="BI11" s="26">
        <f t="shared" si="53"/>
        <v>45219</v>
      </c>
      <c r="BJ11" s="26">
        <f t="shared" si="53"/>
        <v>45220</v>
      </c>
      <c r="BK11" s="27">
        <f t="shared" si="53"/>
        <v>45221</v>
      </c>
      <c r="BL11" s="25">
        <f t="shared" si="53"/>
        <v>45222</v>
      </c>
      <c r="BM11" s="26">
        <f t="shared" si="53"/>
        <v>45223</v>
      </c>
      <c r="BN11" s="26">
        <f t="shared" si="53"/>
        <v>45224</v>
      </c>
      <c r="BO11" s="26">
        <f t="shared" si="53"/>
        <v>45225</v>
      </c>
      <c r="BP11" s="26">
        <f t="shared" si="53"/>
        <v>45226</v>
      </c>
      <c r="BQ11" s="26">
        <f t="shared" si="53"/>
        <v>45227</v>
      </c>
      <c r="BR11" s="27">
        <f t="shared" si="53"/>
        <v>45228</v>
      </c>
      <c r="BS11" s="25">
        <f t="shared" si="53"/>
        <v>45229</v>
      </c>
      <c r="BT11" s="26">
        <f t="shared" si="53"/>
        <v>45230</v>
      </c>
      <c r="BU11" s="26">
        <f t="shared" si="53"/>
        <v>45231</v>
      </c>
      <c r="BV11" s="26">
        <f t="shared" ref="BV11:EG11" si="54">BU11+1</f>
        <v>45232</v>
      </c>
      <c r="BW11" s="26">
        <f t="shared" si="54"/>
        <v>45233</v>
      </c>
      <c r="BX11" s="26">
        <f t="shared" si="54"/>
        <v>45234</v>
      </c>
      <c r="BY11" s="27">
        <f t="shared" si="54"/>
        <v>45235</v>
      </c>
      <c r="BZ11" s="25">
        <f t="shared" si="54"/>
        <v>45236</v>
      </c>
      <c r="CA11" s="26">
        <f t="shared" si="54"/>
        <v>45237</v>
      </c>
      <c r="CB11" s="26">
        <f t="shared" si="54"/>
        <v>45238</v>
      </c>
      <c r="CC11" s="26">
        <f t="shared" si="54"/>
        <v>45239</v>
      </c>
      <c r="CD11" s="26">
        <f t="shared" si="54"/>
        <v>45240</v>
      </c>
      <c r="CE11" s="26">
        <f t="shared" si="54"/>
        <v>45241</v>
      </c>
      <c r="CF11" s="27">
        <f t="shared" si="54"/>
        <v>45242</v>
      </c>
      <c r="CG11" s="25">
        <f t="shared" si="54"/>
        <v>45243</v>
      </c>
      <c r="CH11" s="26">
        <f t="shared" si="54"/>
        <v>45244</v>
      </c>
      <c r="CI11" s="26">
        <f t="shared" si="54"/>
        <v>45245</v>
      </c>
      <c r="CJ11" s="26">
        <f t="shared" si="54"/>
        <v>45246</v>
      </c>
      <c r="CK11" s="26">
        <f t="shared" si="54"/>
        <v>45247</v>
      </c>
      <c r="CL11" s="26">
        <f t="shared" si="54"/>
        <v>45248</v>
      </c>
      <c r="CM11" s="27">
        <f t="shared" si="54"/>
        <v>45249</v>
      </c>
      <c r="CN11" s="25">
        <f t="shared" si="54"/>
        <v>45250</v>
      </c>
      <c r="CO11" s="26">
        <f t="shared" si="54"/>
        <v>45251</v>
      </c>
      <c r="CP11" s="26">
        <f t="shared" si="54"/>
        <v>45252</v>
      </c>
      <c r="CQ11" s="26">
        <f t="shared" si="54"/>
        <v>45253</v>
      </c>
      <c r="CR11" s="26">
        <f t="shared" si="54"/>
        <v>45254</v>
      </c>
      <c r="CS11" s="26">
        <f t="shared" si="54"/>
        <v>45255</v>
      </c>
      <c r="CT11" s="27">
        <f t="shared" si="54"/>
        <v>45256</v>
      </c>
      <c r="CU11" s="25">
        <f t="shared" si="54"/>
        <v>45257</v>
      </c>
      <c r="CV11" s="26">
        <f t="shared" si="54"/>
        <v>45258</v>
      </c>
      <c r="CW11" s="26">
        <f t="shared" si="54"/>
        <v>45259</v>
      </c>
      <c r="CX11" s="26">
        <f t="shared" si="54"/>
        <v>45260</v>
      </c>
      <c r="CY11" s="26">
        <f t="shared" si="54"/>
        <v>45261</v>
      </c>
      <c r="CZ11" s="26">
        <f t="shared" si="54"/>
        <v>45262</v>
      </c>
      <c r="DA11" s="27">
        <f t="shared" si="54"/>
        <v>45263</v>
      </c>
      <c r="DB11" s="25">
        <f t="shared" si="54"/>
        <v>45264</v>
      </c>
      <c r="DC11" s="26">
        <f t="shared" si="54"/>
        <v>45265</v>
      </c>
      <c r="DD11" s="26">
        <f t="shared" si="54"/>
        <v>45266</v>
      </c>
      <c r="DE11" s="26">
        <f t="shared" si="54"/>
        <v>45267</v>
      </c>
      <c r="DF11" s="26">
        <f t="shared" si="54"/>
        <v>45268</v>
      </c>
      <c r="DG11" s="26">
        <f t="shared" si="54"/>
        <v>45269</v>
      </c>
      <c r="DH11" s="27">
        <f t="shared" si="54"/>
        <v>45270</v>
      </c>
      <c r="DI11" s="25">
        <f t="shared" si="54"/>
        <v>45271</v>
      </c>
      <c r="DJ11" s="26">
        <f t="shared" si="54"/>
        <v>45272</v>
      </c>
      <c r="DK11" s="26">
        <f t="shared" si="54"/>
        <v>45273</v>
      </c>
      <c r="DL11" s="26">
        <f t="shared" si="54"/>
        <v>45274</v>
      </c>
      <c r="DM11" s="26">
        <f t="shared" si="54"/>
        <v>45275</v>
      </c>
      <c r="DN11" s="26">
        <f t="shared" si="54"/>
        <v>45276</v>
      </c>
      <c r="DO11" s="27">
        <f t="shared" si="54"/>
        <v>45277</v>
      </c>
      <c r="DP11" s="25">
        <f t="shared" si="54"/>
        <v>45278</v>
      </c>
      <c r="DQ11" s="26">
        <f t="shared" si="54"/>
        <v>45279</v>
      </c>
      <c r="DR11" s="26">
        <f t="shared" si="54"/>
        <v>45280</v>
      </c>
      <c r="DS11" s="26">
        <f t="shared" si="54"/>
        <v>45281</v>
      </c>
      <c r="DT11" s="26">
        <f t="shared" si="54"/>
        <v>45282</v>
      </c>
      <c r="DU11" s="26">
        <f t="shared" si="54"/>
        <v>45283</v>
      </c>
      <c r="DV11" s="27">
        <f t="shared" si="54"/>
        <v>45284</v>
      </c>
      <c r="DW11" s="25">
        <f t="shared" si="54"/>
        <v>45285</v>
      </c>
      <c r="DX11" s="26">
        <f t="shared" si="54"/>
        <v>45286</v>
      </c>
      <c r="DY11" s="26">
        <f t="shared" si="54"/>
        <v>45287</v>
      </c>
      <c r="DZ11" s="26">
        <f t="shared" si="54"/>
        <v>45288</v>
      </c>
      <c r="EA11" s="26">
        <f t="shared" si="54"/>
        <v>45289</v>
      </c>
      <c r="EB11" s="26">
        <f t="shared" si="54"/>
        <v>45290</v>
      </c>
      <c r="EC11" s="27">
        <f t="shared" si="54"/>
        <v>45291</v>
      </c>
      <c r="ED11" s="25">
        <f t="shared" si="54"/>
        <v>45292</v>
      </c>
      <c r="EE11" s="26">
        <f t="shared" si="54"/>
        <v>45293</v>
      </c>
      <c r="EF11" s="26">
        <f t="shared" si="54"/>
        <v>45294</v>
      </c>
      <c r="EG11" s="26">
        <f t="shared" si="54"/>
        <v>45295</v>
      </c>
      <c r="EH11" s="26">
        <f t="shared" ref="EH11:GS11" si="55">EG11+1</f>
        <v>45296</v>
      </c>
      <c r="EI11" s="26">
        <f t="shared" si="55"/>
        <v>45297</v>
      </c>
      <c r="EJ11" s="27">
        <f t="shared" si="55"/>
        <v>45298</v>
      </c>
      <c r="EK11" s="25">
        <f t="shared" si="55"/>
        <v>45299</v>
      </c>
      <c r="EL11" s="26">
        <f t="shared" si="55"/>
        <v>45300</v>
      </c>
      <c r="EM11" s="26">
        <f t="shared" si="55"/>
        <v>45301</v>
      </c>
      <c r="EN11" s="26">
        <f t="shared" si="55"/>
        <v>45302</v>
      </c>
      <c r="EO11" s="26">
        <f t="shared" si="55"/>
        <v>45303</v>
      </c>
      <c r="EP11" s="26">
        <f t="shared" si="55"/>
        <v>45304</v>
      </c>
      <c r="EQ11" s="27">
        <f t="shared" si="55"/>
        <v>45305</v>
      </c>
      <c r="ER11" s="25">
        <f t="shared" si="55"/>
        <v>45306</v>
      </c>
      <c r="ES11" s="26">
        <f t="shared" si="55"/>
        <v>45307</v>
      </c>
      <c r="ET11" s="26">
        <f t="shared" si="55"/>
        <v>45308</v>
      </c>
      <c r="EU11" s="26">
        <f t="shared" si="55"/>
        <v>45309</v>
      </c>
      <c r="EV11" s="26">
        <f t="shared" si="55"/>
        <v>45310</v>
      </c>
      <c r="EW11" s="26">
        <f t="shared" si="55"/>
        <v>45311</v>
      </c>
      <c r="EX11" s="27">
        <f t="shared" si="55"/>
        <v>45312</v>
      </c>
      <c r="EY11" s="25">
        <f t="shared" si="55"/>
        <v>45313</v>
      </c>
      <c r="EZ11" s="26">
        <f t="shared" si="55"/>
        <v>45314</v>
      </c>
      <c r="FA11" s="26">
        <f t="shared" si="55"/>
        <v>45315</v>
      </c>
      <c r="FB11" s="26">
        <f t="shared" si="55"/>
        <v>45316</v>
      </c>
      <c r="FC11" s="26">
        <f t="shared" si="55"/>
        <v>45317</v>
      </c>
      <c r="FD11" s="26">
        <f t="shared" si="55"/>
        <v>45318</v>
      </c>
      <c r="FE11" s="27">
        <f t="shared" si="55"/>
        <v>45319</v>
      </c>
      <c r="FF11" s="25">
        <f t="shared" si="55"/>
        <v>45320</v>
      </c>
      <c r="FG11" s="26">
        <f t="shared" si="55"/>
        <v>45321</v>
      </c>
      <c r="FH11" s="26">
        <f t="shared" si="55"/>
        <v>45322</v>
      </c>
      <c r="FI11" s="26">
        <f t="shared" si="55"/>
        <v>45323</v>
      </c>
      <c r="FJ11" s="26">
        <f t="shared" si="55"/>
        <v>45324</v>
      </c>
      <c r="FK11" s="26">
        <f t="shared" si="55"/>
        <v>45325</v>
      </c>
      <c r="FL11" s="27">
        <f t="shared" si="55"/>
        <v>45326</v>
      </c>
      <c r="FM11" s="25">
        <f t="shared" si="55"/>
        <v>45327</v>
      </c>
      <c r="FN11" s="26">
        <f t="shared" si="55"/>
        <v>45328</v>
      </c>
      <c r="FO11" s="26">
        <f t="shared" si="55"/>
        <v>45329</v>
      </c>
      <c r="FP11" s="26">
        <f t="shared" si="55"/>
        <v>45330</v>
      </c>
      <c r="FQ11" s="26">
        <f t="shared" si="55"/>
        <v>45331</v>
      </c>
      <c r="FR11" s="26">
        <f t="shared" si="55"/>
        <v>45332</v>
      </c>
      <c r="FS11" s="27">
        <f t="shared" si="55"/>
        <v>45333</v>
      </c>
      <c r="FT11" s="25">
        <f t="shared" si="55"/>
        <v>45334</v>
      </c>
      <c r="FU11" s="26">
        <f t="shared" si="55"/>
        <v>45335</v>
      </c>
      <c r="FV11" s="26">
        <f t="shared" si="55"/>
        <v>45336</v>
      </c>
      <c r="FW11" s="26">
        <f t="shared" si="55"/>
        <v>45337</v>
      </c>
      <c r="FX11" s="26">
        <f t="shared" si="55"/>
        <v>45338</v>
      </c>
      <c r="FY11" s="26">
        <f t="shared" si="55"/>
        <v>45339</v>
      </c>
      <c r="FZ11" s="27">
        <f t="shared" si="55"/>
        <v>45340</v>
      </c>
      <c r="GA11" s="25">
        <f t="shared" si="55"/>
        <v>45341</v>
      </c>
      <c r="GB11" s="26">
        <f t="shared" si="55"/>
        <v>45342</v>
      </c>
      <c r="GC11" s="26">
        <f t="shared" si="55"/>
        <v>45343</v>
      </c>
      <c r="GD11" s="26">
        <f t="shared" si="55"/>
        <v>45344</v>
      </c>
      <c r="GE11" s="26">
        <f t="shared" si="55"/>
        <v>45345</v>
      </c>
      <c r="GF11" s="26">
        <f t="shared" si="55"/>
        <v>45346</v>
      </c>
      <c r="GG11" s="27">
        <f t="shared" si="55"/>
        <v>45347</v>
      </c>
      <c r="GH11" s="25">
        <f t="shared" si="55"/>
        <v>45348</v>
      </c>
      <c r="GI11" s="26">
        <f t="shared" si="55"/>
        <v>45349</v>
      </c>
      <c r="GJ11" s="26">
        <f t="shared" si="55"/>
        <v>45350</v>
      </c>
      <c r="GK11" s="26">
        <f t="shared" si="55"/>
        <v>45351</v>
      </c>
      <c r="GL11" s="26">
        <f t="shared" si="55"/>
        <v>45352</v>
      </c>
      <c r="GM11" s="26">
        <f t="shared" si="55"/>
        <v>45353</v>
      </c>
      <c r="GN11" s="27">
        <f t="shared" si="55"/>
        <v>45354</v>
      </c>
      <c r="GO11" s="25">
        <f t="shared" si="55"/>
        <v>45355</v>
      </c>
      <c r="GP11" s="26">
        <f t="shared" si="55"/>
        <v>45356</v>
      </c>
      <c r="GQ11" s="26">
        <f t="shared" si="55"/>
        <v>45357</v>
      </c>
      <c r="GR11" s="26">
        <f t="shared" si="55"/>
        <v>45358</v>
      </c>
      <c r="GS11" s="26">
        <f t="shared" si="55"/>
        <v>45359</v>
      </c>
      <c r="GT11" s="26">
        <f t="shared" ref="GT11:GU11" si="56">GS11+1</f>
        <v>45360</v>
      </c>
      <c r="GU11" s="27">
        <f t="shared" si="56"/>
        <v>45361</v>
      </c>
    </row>
    <row r="12" spans="1:210" ht="27" customHeight="1" x14ac:dyDescent="0.35">
      <c r="B12" s="23" t="s">
        <v>10</v>
      </c>
      <c r="C12" s="24" t="s">
        <v>11</v>
      </c>
      <c r="D12" s="23" t="s">
        <v>12</v>
      </c>
      <c r="E12" s="23" t="s">
        <v>13</v>
      </c>
      <c r="F12" s="23" t="s">
        <v>14</v>
      </c>
      <c r="G12" s="23" t="s">
        <v>15</v>
      </c>
      <c r="H12" s="28" t="str">
        <f>LEFT(TEXT(H11,"TTT"),1)</f>
        <v>M</v>
      </c>
      <c r="I12" s="28" t="str">
        <f t="shared" ref="I12:BT12" si="57">LEFT(TEXT(I11,"TTT"),1)</f>
        <v>D</v>
      </c>
      <c r="J12" s="28" t="str">
        <f t="shared" si="57"/>
        <v>M</v>
      </c>
      <c r="K12" s="28" t="str">
        <f t="shared" si="57"/>
        <v>D</v>
      </c>
      <c r="L12" s="28" t="str">
        <f t="shared" si="57"/>
        <v>F</v>
      </c>
      <c r="M12" s="28" t="str">
        <f t="shared" si="57"/>
        <v>S</v>
      </c>
      <c r="N12" s="28" t="str">
        <f t="shared" si="57"/>
        <v>S</v>
      </c>
      <c r="O12" s="28" t="str">
        <f t="shared" si="57"/>
        <v>M</v>
      </c>
      <c r="P12" s="28" t="str">
        <f t="shared" si="57"/>
        <v>D</v>
      </c>
      <c r="Q12" s="28" t="str">
        <f t="shared" si="57"/>
        <v>M</v>
      </c>
      <c r="R12" s="28" t="str">
        <f t="shared" si="57"/>
        <v>D</v>
      </c>
      <c r="S12" s="28" t="str">
        <f t="shared" si="57"/>
        <v>F</v>
      </c>
      <c r="T12" s="28" t="str">
        <f t="shared" si="57"/>
        <v>S</v>
      </c>
      <c r="U12" s="28" t="str">
        <f t="shared" si="57"/>
        <v>S</v>
      </c>
      <c r="V12" s="28" t="str">
        <f t="shared" si="57"/>
        <v>M</v>
      </c>
      <c r="W12" s="28" t="str">
        <f t="shared" si="57"/>
        <v>D</v>
      </c>
      <c r="X12" s="28" t="str">
        <f t="shared" si="57"/>
        <v>M</v>
      </c>
      <c r="Y12" s="28" t="str">
        <f t="shared" si="57"/>
        <v>D</v>
      </c>
      <c r="Z12" s="28" t="str">
        <f t="shared" si="57"/>
        <v>F</v>
      </c>
      <c r="AA12" s="28" t="str">
        <f t="shared" si="57"/>
        <v>S</v>
      </c>
      <c r="AB12" s="28" t="str">
        <f t="shared" si="57"/>
        <v>S</v>
      </c>
      <c r="AC12" s="28" t="str">
        <f t="shared" si="57"/>
        <v>M</v>
      </c>
      <c r="AD12" s="28" t="str">
        <f t="shared" si="57"/>
        <v>D</v>
      </c>
      <c r="AE12" s="28" t="str">
        <f t="shared" si="57"/>
        <v>M</v>
      </c>
      <c r="AF12" s="28" t="str">
        <f t="shared" si="57"/>
        <v>D</v>
      </c>
      <c r="AG12" s="28" t="str">
        <f t="shared" si="57"/>
        <v>F</v>
      </c>
      <c r="AH12" s="28" t="str">
        <f t="shared" si="57"/>
        <v>S</v>
      </c>
      <c r="AI12" s="28" t="str">
        <f t="shared" si="57"/>
        <v>S</v>
      </c>
      <c r="AJ12" s="28" t="str">
        <f t="shared" si="57"/>
        <v>M</v>
      </c>
      <c r="AK12" s="28" t="str">
        <f t="shared" si="57"/>
        <v>D</v>
      </c>
      <c r="AL12" s="28" t="str">
        <f t="shared" si="57"/>
        <v>M</v>
      </c>
      <c r="AM12" s="28" t="str">
        <f t="shared" si="57"/>
        <v>D</v>
      </c>
      <c r="AN12" s="28" t="str">
        <f t="shared" si="57"/>
        <v>F</v>
      </c>
      <c r="AO12" s="28" t="str">
        <f t="shared" si="57"/>
        <v>S</v>
      </c>
      <c r="AP12" s="28" t="str">
        <f t="shared" si="57"/>
        <v>S</v>
      </c>
      <c r="AQ12" s="28" t="str">
        <f t="shared" si="57"/>
        <v>M</v>
      </c>
      <c r="AR12" s="28" t="str">
        <f t="shared" si="57"/>
        <v>D</v>
      </c>
      <c r="AS12" s="28" t="str">
        <f t="shared" si="57"/>
        <v>M</v>
      </c>
      <c r="AT12" s="28" t="str">
        <f t="shared" si="57"/>
        <v>D</v>
      </c>
      <c r="AU12" s="28" t="str">
        <f t="shared" si="57"/>
        <v>F</v>
      </c>
      <c r="AV12" s="28" t="str">
        <f t="shared" si="57"/>
        <v>S</v>
      </c>
      <c r="AW12" s="28" t="str">
        <f t="shared" si="57"/>
        <v>S</v>
      </c>
      <c r="AX12" s="28" t="str">
        <f t="shared" si="57"/>
        <v>M</v>
      </c>
      <c r="AY12" s="28" t="str">
        <f t="shared" si="57"/>
        <v>D</v>
      </c>
      <c r="AZ12" s="28" t="str">
        <f t="shared" si="57"/>
        <v>M</v>
      </c>
      <c r="BA12" s="28" t="str">
        <f t="shared" si="57"/>
        <v>D</v>
      </c>
      <c r="BB12" s="28" t="str">
        <f t="shared" si="57"/>
        <v>F</v>
      </c>
      <c r="BC12" s="28" t="str">
        <f t="shared" si="57"/>
        <v>S</v>
      </c>
      <c r="BD12" s="28" t="str">
        <f t="shared" si="57"/>
        <v>S</v>
      </c>
      <c r="BE12" s="28" t="str">
        <f t="shared" si="57"/>
        <v>M</v>
      </c>
      <c r="BF12" s="28" t="str">
        <f t="shared" si="57"/>
        <v>D</v>
      </c>
      <c r="BG12" s="28" t="str">
        <f t="shared" si="57"/>
        <v>M</v>
      </c>
      <c r="BH12" s="28" t="str">
        <f t="shared" si="57"/>
        <v>D</v>
      </c>
      <c r="BI12" s="28" t="str">
        <f t="shared" si="57"/>
        <v>F</v>
      </c>
      <c r="BJ12" s="28" t="str">
        <f t="shared" si="57"/>
        <v>S</v>
      </c>
      <c r="BK12" s="28" t="str">
        <f t="shared" si="57"/>
        <v>S</v>
      </c>
      <c r="BL12" s="28" t="str">
        <f t="shared" si="57"/>
        <v>M</v>
      </c>
      <c r="BM12" s="28" t="str">
        <f t="shared" si="57"/>
        <v>D</v>
      </c>
      <c r="BN12" s="28" t="str">
        <f t="shared" si="57"/>
        <v>M</v>
      </c>
      <c r="BO12" s="28" t="str">
        <f t="shared" si="57"/>
        <v>D</v>
      </c>
      <c r="BP12" s="28" t="str">
        <f t="shared" si="57"/>
        <v>F</v>
      </c>
      <c r="BQ12" s="28" t="str">
        <f t="shared" si="57"/>
        <v>S</v>
      </c>
      <c r="BR12" s="28" t="str">
        <f t="shared" si="57"/>
        <v>S</v>
      </c>
      <c r="BS12" s="28" t="str">
        <f t="shared" si="57"/>
        <v>M</v>
      </c>
      <c r="BT12" s="28" t="str">
        <f t="shared" si="57"/>
        <v>D</v>
      </c>
      <c r="BU12" s="28" t="str">
        <f t="shared" ref="BU12:EF12" si="58">LEFT(TEXT(BU11,"TTT"),1)</f>
        <v>M</v>
      </c>
      <c r="BV12" s="28" t="str">
        <f t="shared" si="58"/>
        <v>D</v>
      </c>
      <c r="BW12" s="28" t="str">
        <f t="shared" si="58"/>
        <v>F</v>
      </c>
      <c r="BX12" s="28" t="str">
        <f t="shared" si="58"/>
        <v>S</v>
      </c>
      <c r="BY12" s="28" t="str">
        <f t="shared" si="58"/>
        <v>S</v>
      </c>
      <c r="BZ12" s="28" t="str">
        <f t="shared" si="58"/>
        <v>M</v>
      </c>
      <c r="CA12" s="28" t="str">
        <f t="shared" si="58"/>
        <v>D</v>
      </c>
      <c r="CB12" s="28" t="str">
        <f t="shared" si="58"/>
        <v>M</v>
      </c>
      <c r="CC12" s="28" t="str">
        <f t="shared" si="58"/>
        <v>D</v>
      </c>
      <c r="CD12" s="28" t="str">
        <f t="shared" si="58"/>
        <v>F</v>
      </c>
      <c r="CE12" s="28" t="str">
        <f t="shared" si="58"/>
        <v>S</v>
      </c>
      <c r="CF12" s="28" t="str">
        <f t="shared" si="58"/>
        <v>S</v>
      </c>
      <c r="CG12" s="28" t="str">
        <f t="shared" si="58"/>
        <v>M</v>
      </c>
      <c r="CH12" s="28" t="str">
        <f t="shared" si="58"/>
        <v>D</v>
      </c>
      <c r="CI12" s="28" t="str">
        <f t="shared" si="58"/>
        <v>M</v>
      </c>
      <c r="CJ12" s="28" t="str">
        <f t="shared" si="58"/>
        <v>D</v>
      </c>
      <c r="CK12" s="28" t="str">
        <f t="shared" si="58"/>
        <v>F</v>
      </c>
      <c r="CL12" s="28" t="str">
        <f t="shared" si="58"/>
        <v>S</v>
      </c>
      <c r="CM12" s="28" t="str">
        <f t="shared" si="58"/>
        <v>S</v>
      </c>
      <c r="CN12" s="28" t="str">
        <f t="shared" si="58"/>
        <v>M</v>
      </c>
      <c r="CO12" s="28" t="str">
        <f t="shared" si="58"/>
        <v>D</v>
      </c>
      <c r="CP12" s="28" t="str">
        <f t="shared" si="58"/>
        <v>M</v>
      </c>
      <c r="CQ12" s="28" t="str">
        <f t="shared" si="58"/>
        <v>D</v>
      </c>
      <c r="CR12" s="28" t="str">
        <f t="shared" si="58"/>
        <v>F</v>
      </c>
      <c r="CS12" s="28" t="str">
        <f t="shared" si="58"/>
        <v>S</v>
      </c>
      <c r="CT12" s="28" t="str">
        <f t="shared" si="58"/>
        <v>S</v>
      </c>
      <c r="CU12" s="28" t="str">
        <f t="shared" si="58"/>
        <v>M</v>
      </c>
      <c r="CV12" s="28" t="str">
        <f t="shared" si="58"/>
        <v>D</v>
      </c>
      <c r="CW12" s="28" t="str">
        <f t="shared" si="58"/>
        <v>M</v>
      </c>
      <c r="CX12" s="28" t="str">
        <f t="shared" si="58"/>
        <v>D</v>
      </c>
      <c r="CY12" s="28" t="str">
        <f t="shared" si="58"/>
        <v>F</v>
      </c>
      <c r="CZ12" s="28" t="str">
        <f t="shared" si="58"/>
        <v>S</v>
      </c>
      <c r="DA12" s="28" t="str">
        <f t="shared" si="58"/>
        <v>S</v>
      </c>
      <c r="DB12" s="28" t="str">
        <f t="shared" si="58"/>
        <v>M</v>
      </c>
      <c r="DC12" s="28" t="str">
        <f t="shared" si="58"/>
        <v>D</v>
      </c>
      <c r="DD12" s="28" t="str">
        <f t="shared" si="58"/>
        <v>M</v>
      </c>
      <c r="DE12" s="28" t="str">
        <f t="shared" si="58"/>
        <v>D</v>
      </c>
      <c r="DF12" s="28" t="str">
        <f t="shared" si="58"/>
        <v>F</v>
      </c>
      <c r="DG12" s="28" t="str">
        <f t="shared" si="58"/>
        <v>S</v>
      </c>
      <c r="DH12" s="28" t="str">
        <f t="shared" si="58"/>
        <v>S</v>
      </c>
      <c r="DI12" s="28" t="str">
        <f t="shared" si="58"/>
        <v>M</v>
      </c>
      <c r="DJ12" s="28" t="str">
        <f t="shared" si="58"/>
        <v>D</v>
      </c>
      <c r="DK12" s="28" t="str">
        <f t="shared" si="58"/>
        <v>M</v>
      </c>
      <c r="DL12" s="28" t="str">
        <f t="shared" si="58"/>
        <v>D</v>
      </c>
      <c r="DM12" s="28" t="str">
        <f t="shared" si="58"/>
        <v>F</v>
      </c>
      <c r="DN12" s="28" t="str">
        <f t="shared" si="58"/>
        <v>S</v>
      </c>
      <c r="DO12" s="28" t="str">
        <f t="shared" si="58"/>
        <v>S</v>
      </c>
      <c r="DP12" s="28" t="str">
        <f t="shared" si="58"/>
        <v>M</v>
      </c>
      <c r="DQ12" s="28" t="str">
        <f t="shared" si="58"/>
        <v>D</v>
      </c>
      <c r="DR12" s="28" t="str">
        <f t="shared" si="58"/>
        <v>M</v>
      </c>
      <c r="DS12" s="28" t="str">
        <f t="shared" si="58"/>
        <v>D</v>
      </c>
      <c r="DT12" s="28" t="str">
        <f t="shared" si="58"/>
        <v>F</v>
      </c>
      <c r="DU12" s="28" t="str">
        <f t="shared" si="58"/>
        <v>S</v>
      </c>
      <c r="DV12" s="28" t="str">
        <f t="shared" si="58"/>
        <v>S</v>
      </c>
      <c r="DW12" s="28" t="str">
        <f t="shared" si="58"/>
        <v>M</v>
      </c>
      <c r="DX12" s="28" t="str">
        <f t="shared" si="58"/>
        <v>D</v>
      </c>
      <c r="DY12" s="28" t="str">
        <f t="shared" si="58"/>
        <v>M</v>
      </c>
      <c r="DZ12" s="28" t="str">
        <f t="shared" si="58"/>
        <v>D</v>
      </c>
      <c r="EA12" s="28" t="str">
        <f t="shared" si="58"/>
        <v>F</v>
      </c>
      <c r="EB12" s="28" t="str">
        <f t="shared" si="58"/>
        <v>S</v>
      </c>
      <c r="EC12" s="28" t="str">
        <f t="shared" si="58"/>
        <v>S</v>
      </c>
      <c r="ED12" s="28" t="str">
        <f t="shared" si="58"/>
        <v>M</v>
      </c>
      <c r="EE12" s="28" t="str">
        <f t="shared" si="58"/>
        <v>D</v>
      </c>
      <c r="EF12" s="28" t="str">
        <f t="shared" si="58"/>
        <v>M</v>
      </c>
      <c r="EG12" s="28" t="str">
        <f t="shared" ref="EG12:GP12" si="59">LEFT(TEXT(EG11,"TTT"),1)</f>
        <v>D</v>
      </c>
      <c r="EH12" s="28" t="str">
        <f t="shared" si="59"/>
        <v>F</v>
      </c>
      <c r="EI12" s="28" t="str">
        <f t="shared" si="59"/>
        <v>S</v>
      </c>
      <c r="EJ12" s="28" t="str">
        <f t="shared" si="59"/>
        <v>S</v>
      </c>
      <c r="EK12" s="28" t="str">
        <f t="shared" si="59"/>
        <v>M</v>
      </c>
      <c r="EL12" s="28" t="str">
        <f t="shared" si="59"/>
        <v>D</v>
      </c>
      <c r="EM12" s="28" t="str">
        <f t="shared" si="59"/>
        <v>M</v>
      </c>
      <c r="EN12" s="28" t="str">
        <f t="shared" si="59"/>
        <v>D</v>
      </c>
      <c r="EO12" s="28" t="str">
        <f t="shared" si="59"/>
        <v>F</v>
      </c>
      <c r="EP12" s="28" t="str">
        <f t="shared" si="59"/>
        <v>S</v>
      </c>
      <c r="EQ12" s="28" t="str">
        <f t="shared" si="59"/>
        <v>S</v>
      </c>
      <c r="ER12" s="28" t="str">
        <f t="shared" si="59"/>
        <v>M</v>
      </c>
      <c r="ES12" s="28" t="str">
        <f t="shared" si="59"/>
        <v>D</v>
      </c>
      <c r="ET12" s="28" t="str">
        <f t="shared" si="59"/>
        <v>M</v>
      </c>
      <c r="EU12" s="28" t="str">
        <f t="shared" si="59"/>
        <v>D</v>
      </c>
      <c r="EV12" s="28" t="str">
        <f t="shared" si="59"/>
        <v>F</v>
      </c>
      <c r="EW12" s="28" t="str">
        <f t="shared" si="59"/>
        <v>S</v>
      </c>
      <c r="EX12" s="28" t="str">
        <f t="shared" si="59"/>
        <v>S</v>
      </c>
      <c r="EY12" s="28" t="str">
        <f t="shared" si="59"/>
        <v>M</v>
      </c>
      <c r="EZ12" s="28" t="str">
        <f t="shared" si="59"/>
        <v>D</v>
      </c>
      <c r="FA12" s="28" t="str">
        <f t="shared" si="59"/>
        <v>M</v>
      </c>
      <c r="FB12" s="28" t="str">
        <f t="shared" si="59"/>
        <v>D</v>
      </c>
      <c r="FC12" s="28" t="str">
        <f t="shared" si="59"/>
        <v>F</v>
      </c>
      <c r="FD12" s="28" t="str">
        <f t="shared" si="59"/>
        <v>S</v>
      </c>
      <c r="FE12" s="28" t="str">
        <f t="shared" si="59"/>
        <v>S</v>
      </c>
      <c r="FF12" s="28" t="str">
        <f t="shared" si="59"/>
        <v>M</v>
      </c>
      <c r="FG12" s="28" t="str">
        <f t="shared" si="59"/>
        <v>D</v>
      </c>
      <c r="FH12" s="28" t="str">
        <f t="shared" si="59"/>
        <v>M</v>
      </c>
      <c r="FI12" s="28" t="str">
        <f t="shared" si="59"/>
        <v>D</v>
      </c>
      <c r="FJ12" s="28" t="str">
        <f t="shared" si="59"/>
        <v>F</v>
      </c>
      <c r="FK12" s="28" t="str">
        <f t="shared" si="59"/>
        <v>S</v>
      </c>
      <c r="FL12" s="28" t="str">
        <f t="shared" si="59"/>
        <v>S</v>
      </c>
      <c r="FM12" s="28" t="str">
        <f t="shared" si="59"/>
        <v>M</v>
      </c>
      <c r="FN12" s="28" t="str">
        <f t="shared" si="59"/>
        <v>D</v>
      </c>
      <c r="FO12" s="28" t="str">
        <f t="shared" si="59"/>
        <v>M</v>
      </c>
      <c r="FP12" s="28" t="str">
        <f t="shared" si="59"/>
        <v>D</v>
      </c>
      <c r="FQ12" s="28" t="str">
        <f t="shared" si="59"/>
        <v>F</v>
      </c>
      <c r="FR12" s="28" t="str">
        <f t="shared" si="59"/>
        <v>S</v>
      </c>
      <c r="FS12" s="28" t="str">
        <f t="shared" si="59"/>
        <v>S</v>
      </c>
      <c r="FT12" s="28" t="str">
        <f t="shared" si="59"/>
        <v>M</v>
      </c>
      <c r="FU12" s="28" t="str">
        <f t="shared" si="59"/>
        <v>D</v>
      </c>
      <c r="FV12" s="28" t="str">
        <f t="shared" si="59"/>
        <v>M</v>
      </c>
      <c r="FW12" s="28" t="str">
        <f t="shared" si="59"/>
        <v>D</v>
      </c>
      <c r="FX12" s="28" t="str">
        <f t="shared" si="59"/>
        <v>F</v>
      </c>
      <c r="FY12" s="28" t="str">
        <f t="shared" si="59"/>
        <v>S</v>
      </c>
      <c r="FZ12" s="28" t="str">
        <f t="shared" si="59"/>
        <v>S</v>
      </c>
      <c r="GA12" s="28" t="str">
        <f t="shared" si="59"/>
        <v>M</v>
      </c>
      <c r="GB12" s="28" t="str">
        <f t="shared" si="59"/>
        <v>D</v>
      </c>
      <c r="GC12" s="28" t="str">
        <f t="shared" si="59"/>
        <v>M</v>
      </c>
      <c r="GD12" s="28" t="str">
        <f t="shared" si="59"/>
        <v>D</v>
      </c>
      <c r="GE12" s="28" t="str">
        <f t="shared" si="59"/>
        <v>F</v>
      </c>
      <c r="GF12" s="28" t="str">
        <f t="shared" si="59"/>
        <v>S</v>
      </c>
      <c r="GG12" s="28" t="str">
        <f t="shared" si="59"/>
        <v>S</v>
      </c>
      <c r="GH12" s="28" t="str">
        <f t="shared" si="59"/>
        <v>M</v>
      </c>
      <c r="GI12" s="28" t="str">
        <f t="shared" si="59"/>
        <v>D</v>
      </c>
      <c r="GJ12" s="28" t="str">
        <f t="shared" si="59"/>
        <v>M</v>
      </c>
      <c r="GK12" s="28" t="str">
        <f t="shared" si="59"/>
        <v>D</v>
      </c>
      <c r="GL12" s="28" t="str">
        <f t="shared" si="59"/>
        <v>F</v>
      </c>
      <c r="GM12" s="28" t="str">
        <f t="shared" si="59"/>
        <v>S</v>
      </c>
      <c r="GN12" s="28" t="str">
        <f t="shared" si="59"/>
        <v>S</v>
      </c>
      <c r="GO12" s="28" t="str">
        <f t="shared" si="59"/>
        <v>M</v>
      </c>
      <c r="GP12" s="28" t="str">
        <f t="shared" si="59"/>
        <v>D</v>
      </c>
      <c r="GQ12" s="28" t="str">
        <f t="shared" ref="GQ12" si="60">LEFT(TEXT(GQ11,"TTT"),1)</f>
        <v>M</v>
      </c>
      <c r="GR12" s="28" t="str">
        <f t="shared" ref="GR12" si="61">LEFT(TEXT(GR11,"TTT"),1)</f>
        <v>D</v>
      </c>
      <c r="GS12" s="28" t="str">
        <f t="shared" ref="GS12" si="62">LEFT(TEXT(GS11,"TTT"),1)</f>
        <v>F</v>
      </c>
      <c r="GT12" s="28" t="str">
        <f t="shared" ref="GT12" si="63">LEFT(TEXT(GT11,"TTT"),1)</f>
        <v>S</v>
      </c>
      <c r="GU12" s="28" t="str">
        <f t="shared" ref="GU12" si="64">LEFT(TEXT(GU11,"TTT"),1)</f>
        <v>S</v>
      </c>
    </row>
    <row r="13" spans="1:210" ht="19.5" customHeight="1" x14ac:dyDescent="0.35">
      <c r="A13" s="35"/>
      <c r="B13" s="29" t="s">
        <v>16</v>
      </c>
      <c r="C13" s="14"/>
      <c r="D13" s="5">
        <v>0</v>
      </c>
      <c r="E13" s="1" t="str">
        <f>IF(D13=100%,"Erledigt",IF(D13=0%,"Offen",IF(D13&lt;100%,"In Arbeit","")))</f>
        <v>Offen</v>
      </c>
      <c r="G13" s="10"/>
    </row>
    <row r="14" spans="1:210" ht="19.5" customHeight="1" x14ac:dyDescent="0.35">
      <c r="A14" s="36" t="s">
        <v>83</v>
      </c>
      <c r="B14" s="29" t="s">
        <v>20</v>
      </c>
      <c r="C14" s="15">
        <v>150544962</v>
      </c>
      <c r="D14" s="5">
        <v>0</v>
      </c>
      <c r="E14" s="1" t="str">
        <f>IF(D14=100%,"Erledigt",IF(D14=0%,"Offen",IF(D14&lt;100%,"In Arbeit","")))</f>
        <v>Offen</v>
      </c>
      <c r="F14" s="10"/>
      <c r="G14" s="10"/>
    </row>
    <row r="15" spans="1:210" ht="19.5" customHeight="1" x14ac:dyDescent="0.35">
      <c r="A15" s="20" t="s">
        <v>17</v>
      </c>
      <c r="B15" s="29" t="s">
        <v>18</v>
      </c>
      <c r="C15" s="14"/>
      <c r="D15" s="5">
        <v>0</v>
      </c>
      <c r="E15" s="1" t="str">
        <f>IF(D15=100%,"Erledigt",IF(D15=0%,"Offen",IF(D15&lt;100%,"In Arbeit","")))</f>
        <v>Offen</v>
      </c>
      <c r="F15" s="10">
        <f>C10</f>
        <v>45170</v>
      </c>
      <c r="G15" s="10">
        <v>45175</v>
      </c>
    </row>
    <row r="16" spans="1:210" ht="19.5" customHeight="1" x14ac:dyDescent="0.35">
      <c r="A16" s="18" t="s">
        <v>21</v>
      </c>
      <c r="B16" s="39" t="s">
        <v>22</v>
      </c>
      <c r="C16" s="39"/>
      <c r="D16" s="39"/>
      <c r="E16" s="39"/>
      <c r="F16" s="39"/>
      <c r="G16" s="39"/>
    </row>
    <row r="17" spans="1:7" ht="19.5" customHeight="1" x14ac:dyDescent="0.35">
      <c r="A17" s="37" t="s">
        <v>19</v>
      </c>
      <c r="B17" s="31" t="s">
        <v>24</v>
      </c>
      <c r="C17" s="15">
        <v>150544852</v>
      </c>
      <c r="D17" s="5">
        <v>0</v>
      </c>
      <c r="E17" s="1" t="str">
        <f t="shared" ref="E17:E24" si="65">IF(D17=100%,"Erledigt",IF(D17=0%,"Offen",IF(D17&lt;100%,"In Arbeit","")))</f>
        <v>Offen</v>
      </c>
      <c r="F17" s="10">
        <v>45180</v>
      </c>
      <c r="G17" s="10">
        <v>45181</v>
      </c>
    </row>
    <row r="18" spans="1:7" ht="19.5" customHeight="1" x14ac:dyDescent="0.35">
      <c r="A18" s="36" t="s">
        <v>23</v>
      </c>
      <c r="B18" s="31" t="s">
        <v>26</v>
      </c>
      <c r="C18" s="16"/>
      <c r="D18" s="5">
        <v>0</v>
      </c>
      <c r="E18" s="1" t="str">
        <f t="shared" si="65"/>
        <v>Offen</v>
      </c>
      <c r="F18" s="10">
        <v>45182</v>
      </c>
      <c r="G18" s="10">
        <v>45183</v>
      </c>
    </row>
    <row r="19" spans="1:7" ht="19.5" customHeight="1" x14ac:dyDescent="0.35">
      <c r="A19" s="18" t="s">
        <v>21</v>
      </c>
      <c r="B19" s="39" t="s">
        <v>27</v>
      </c>
      <c r="C19" s="39"/>
      <c r="D19" s="39"/>
      <c r="E19" s="39"/>
      <c r="F19" s="39"/>
      <c r="G19" s="39"/>
    </row>
    <row r="20" spans="1:7" ht="19.5" customHeight="1" x14ac:dyDescent="0.35">
      <c r="A20" s="36" t="s">
        <v>25</v>
      </c>
      <c r="B20" s="32" t="s">
        <v>29</v>
      </c>
      <c r="C20" s="14">
        <v>150539974</v>
      </c>
      <c r="D20" s="5">
        <v>0</v>
      </c>
      <c r="E20" s="1" t="str">
        <f t="shared" si="65"/>
        <v>Offen</v>
      </c>
      <c r="F20" s="10">
        <v>45184</v>
      </c>
      <c r="G20" s="10">
        <v>45186</v>
      </c>
    </row>
    <row r="21" spans="1:7" ht="19.5" customHeight="1" x14ac:dyDescent="0.35">
      <c r="A21" s="36" t="s">
        <v>38</v>
      </c>
      <c r="B21" s="32" t="s">
        <v>85</v>
      </c>
      <c r="C21" s="14">
        <v>150544549</v>
      </c>
      <c r="D21" s="5">
        <v>0</v>
      </c>
      <c r="E21" s="1" t="str">
        <f t="shared" si="65"/>
        <v>Offen</v>
      </c>
      <c r="F21" s="10">
        <v>45187</v>
      </c>
      <c r="G21" s="10">
        <v>45188</v>
      </c>
    </row>
    <row r="22" spans="1:7" ht="19.5" customHeight="1" x14ac:dyDescent="0.35">
      <c r="A22" s="36" t="s">
        <v>28</v>
      </c>
      <c r="B22" s="32" t="s">
        <v>31</v>
      </c>
      <c r="C22" s="14">
        <v>150545036</v>
      </c>
      <c r="D22" s="5">
        <v>0</v>
      </c>
      <c r="E22" s="1" t="str">
        <f t="shared" si="65"/>
        <v>Offen</v>
      </c>
      <c r="F22" s="10">
        <v>45189</v>
      </c>
      <c r="G22" s="10">
        <v>45190</v>
      </c>
    </row>
    <row r="23" spans="1:7" ht="19.5" customHeight="1" x14ac:dyDescent="0.35">
      <c r="A23" s="36" t="s">
        <v>30</v>
      </c>
      <c r="B23" s="32" t="s">
        <v>32</v>
      </c>
      <c r="C23" s="16"/>
      <c r="D23" s="5">
        <v>0</v>
      </c>
      <c r="E23" s="1" t="str">
        <f t="shared" si="65"/>
        <v>Offen</v>
      </c>
      <c r="F23" s="10">
        <v>45258</v>
      </c>
      <c r="G23" s="10">
        <v>45260</v>
      </c>
    </row>
    <row r="24" spans="1:7" ht="19.5" customHeight="1" x14ac:dyDescent="0.35">
      <c r="A24" s="20" t="s">
        <v>84</v>
      </c>
      <c r="B24" s="32" t="s">
        <v>34</v>
      </c>
      <c r="C24" s="16"/>
      <c r="D24" s="5">
        <v>0</v>
      </c>
      <c r="E24" s="1" t="str">
        <f t="shared" si="65"/>
        <v>Offen</v>
      </c>
      <c r="F24" s="10">
        <f>G24-21</f>
        <v>45260</v>
      </c>
      <c r="G24" s="10">
        <f>C11</f>
        <v>45281</v>
      </c>
    </row>
    <row r="25" spans="1:7" ht="19.5" customHeight="1" x14ac:dyDescent="0.35">
      <c r="A25" s="20" t="s">
        <v>47</v>
      </c>
      <c r="B25" s="32" t="s">
        <v>36</v>
      </c>
      <c r="C25" s="14"/>
      <c r="D25" s="5">
        <v>0</v>
      </c>
      <c r="E25" s="1" t="str">
        <f>IF(D25=100%,"Erledigt",IF(D25=0%,"Offen",IF(D25&lt;100%,"In Arbeit","")))</f>
        <v>Offen</v>
      </c>
      <c r="F25" s="10"/>
      <c r="G25" s="3"/>
    </row>
    <row r="26" spans="1:7" ht="19.5" customHeight="1" x14ac:dyDescent="0.35">
      <c r="A26" s="18" t="s">
        <v>21</v>
      </c>
      <c r="B26" s="39" t="s">
        <v>50</v>
      </c>
      <c r="C26" s="39"/>
      <c r="D26" s="39"/>
      <c r="E26" s="39"/>
      <c r="F26" s="39"/>
      <c r="G26" s="39"/>
    </row>
    <row r="27" spans="1:7" ht="19.5" customHeight="1" x14ac:dyDescent="0.35">
      <c r="A27" s="20" t="s">
        <v>33</v>
      </c>
      <c r="B27" s="33" t="s">
        <v>37</v>
      </c>
      <c r="C27" s="15">
        <v>150553800</v>
      </c>
      <c r="D27" s="5">
        <v>0</v>
      </c>
      <c r="E27" s="1" t="str">
        <f>IF(D27=100%,"Erledigt",IF(D27=0%,"Offen",IF(D27&lt;100%,"In Arbeit","")))</f>
        <v>Offen</v>
      </c>
      <c r="F27" s="10"/>
      <c r="G27" s="10"/>
    </row>
    <row r="29" spans="1:7" x14ac:dyDescent="0.35">
      <c r="A29" s="34"/>
      <c r="B29" s="34" t="s">
        <v>39</v>
      </c>
    </row>
    <row r="30" spans="1:7" x14ac:dyDescent="0.35">
      <c r="A30" s="21" t="s">
        <v>40</v>
      </c>
      <c r="B30" s="19" t="s">
        <v>41</v>
      </c>
    </row>
    <row r="31" spans="1:7" x14ac:dyDescent="0.35">
      <c r="A31" s="21"/>
      <c r="B31" s="22" t="s">
        <v>42</v>
      </c>
    </row>
    <row r="35" spans="3:5" hidden="1" x14ac:dyDescent="0.35"/>
    <row r="36" spans="3:5" hidden="1" x14ac:dyDescent="0.35">
      <c r="C36" s="12" t="s">
        <v>43</v>
      </c>
    </row>
    <row r="37" spans="3:5" hidden="1" x14ac:dyDescent="0.35"/>
    <row r="38" spans="3:5" hidden="1" x14ac:dyDescent="0.35"/>
    <row r="39" spans="3:5" hidden="1" x14ac:dyDescent="0.35">
      <c r="C39" s="38" t="s">
        <v>44</v>
      </c>
      <c r="D39" s="38"/>
      <c r="E39" s="2" t="s">
        <v>49</v>
      </c>
    </row>
    <row r="40" spans="3:5" hidden="1" x14ac:dyDescent="0.35">
      <c r="C40" s="2" t="s">
        <v>45</v>
      </c>
      <c r="D40" s="2" t="s">
        <v>46</v>
      </c>
      <c r="E40" s="2" t="s">
        <v>48</v>
      </c>
    </row>
    <row r="41" spans="3:5" hidden="1" x14ac:dyDescent="0.35"/>
  </sheetData>
  <mergeCells count="63">
    <mergeCell ref="GA9:GG9"/>
    <mergeCell ref="GH9:GN9"/>
    <mergeCell ref="GO9:GU9"/>
    <mergeCell ref="GV9:HB9"/>
    <mergeCell ref="EK9:EQ9"/>
    <mergeCell ref="ER9:EX9"/>
    <mergeCell ref="EY9:FE9"/>
    <mergeCell ref="FF9:FL9"/>
    <mergeCell ref="FT9:FZ9"/>
    <mergeCell ref="FM9:FS9"/>
    <mergeCell ref="FT10:FZ10"/>
    <mergeCell ref="GA10:GG10"/>
    <mergeCell ref="GH10:GN10"/>
    <mergeCell ref="GO10:GU10"/>
    <mergeCell ref="FF10:FL10"/>
    <mergeCell ref="FM10:FS10"/>
    <mergeCell ref="ED10:EJ10"/>
    <mergeCell ref="EK10:EQ10"/>
    <mergeCell ref="ER10:EX10"/>
    <mergeCell ref="EY10:FE10"/>
    <mergeCell ref="CN10:CT10"/>
    <mergeCell ref="CU10:DA10"/>
    <mergeCell ref="DB10:DH10"/>
    <mergeCell ref="CN9:CT9"/>
    <mergeCell ref="CU9:DA9"/>
    <mergeCell ref="DB9:DH9"/>
    <mergeCell ref="DI9:DO9"/>
    <mergeCell ref="DP9:DV9"/>
    <mergeCell ref="DW9:EC9"/>
    <mergeCell ref="ED9:EJ9"/>
    <mergeCell ref="H10:N10"/>
    <mergeCell ref="O10:U10"/>
    <mergeCell ref="V10:AB10"/>
    <mergeCell ref="AC10:AI10"/>
    <mergeCell ref="AX10:BD10"/>
    <mergeCell ref="AQ10:AW10"/>
    <mergeCell ref="AJ10:AP10"/>
    <mergeCell ref="DI10:DO10"/>
    <mergeCell ref="DP10:DV10"/>
    <mergeCell ref="DW10:EC10"/>
    <mergeCell ref="BE10:BK10"/>
    <mergeCell ref="BL10:BR10"/>
    <mergeCell ref="BS10:BY10"/>
    <mergeCell ref="BZ10:CF10"/>
    <mergeCell ref="CG9:CM9"/>
    <mergeCell ref="AX9:BD9"/>
    <mergeCell ref="BE9:BK9"/>
    <mergeCell ref="BL9:BR9"/>
    <mergeCell ref="BS9:BY9"/>
    <mergeCell ref="BZ9:CF9"/>
    <mergeCell ref="B1:G1"/>
    <mergeCell ref="AQ9:AW9"/>
    <mergeCell ref="H9:N9"/>
    <mergeCell ref="O9:U9"/>
    <mergeCell ref="V9:AB9"/>
    <mergeCell ref="AC9:AI9"/>
    <mergeCell ref="AJ9:AP9"/>
    <mergeCell ref="E2:G7"/>
    <mergeCell ref="C39:D39"/>
    <mergeCell ref="B16:G16"/>
    <mergeCell ref="B26:G26"/>
    <mergeCell ref="B19:G19"/>
    <mergeCell ref="CG10:CM10"/>
  </mergeCells>
  <conditionalFormatting sqref="E17:E18 E27 E20:E25 E13:E15">
    <cfRule type="containsText" dxfId="25" priority="4" operator="containsText" text="Offen">
      <formula>NOT(ISERROR(SEARCH("Offen",E13)))</formula>
    </cfRule>
    <cfRule type="containsText" dxfId="24" priority="31" operator="containsText" text="In Arbeit">
      <formula>NOT(ISERROR(SEARCH("In Arbeit",E13)))</formula>
    </cfRule>
    <cfRule type="containsText" dxfId="23" priority="32" operator="containsText" text="Erledigt">
      <formula>NOT(ISERROR(SEARCH("Erledigt",E13)))</formula>
    </cfRule>
  </conditionalFormatting>
  <conditionalFormatting sqref="H13:GU27">
    <cfRule type="expression" dxfId="22" priority="25">
      <formula>IF(H$12="S",TRUE,FALSE)</formula>
    </cfRule>
    <cfRule type="expression" dxfId="21" priority="26">
      <formula>AND(H$11&gt;=$F13,H$11&lt;=$G13)</formula>
    </cfRule>
    <cfRule type="expression" dxfId="20" priority="27">
      <formula>H$11=TODAY()</formula>
    </cfRule>
  </conditionalFormatting>
  <conditionalFormatting sqref="D17:D18 D27 D20:D25 D13:D15">
    <cfRule type="dataBar" priority="24">
      <dataBar>
        <cfvo type="num" val="0"/>
        <cfvo type="num" val="1"/>
        <color rgb="FF9A9A97"/>
      </dataBar>
      <extLst>
        <ext xmlns:x14="http://schemas.microsoft.com/office/spreadsheetml/2009/9/main" uri="{B025F937-C7B1-47D3-B67F-A62EFF666E3E}">
          <x14:id>{4E9EB882-3738-45F2-A4D2-012A5E017F96}</x14:id>
        </ext>
      </extLst>
    </cfRule>
  </conditionalFormatting>
  <conditionalFormatting sqref="C5 C7 C3 C10:C11">
    <cfRule type="cellIs" dxfId="19" priority="23" operator="equal">
      <formula>""</formula>
    </cfRule>
  </conditionalFormatting>
  <conditionalFormatting sqref="H19:GU19">
    <cfRule type="expression" dxfId="18" priority="20">
      <formula>AND(H$11&gt;=$G$18,H$11&lt;=$G$18)</formula>
    </cfRule>
  </conditionalFormatting>
  <conditionalFormatting sqref="H26:GU26">
    <cfRule type="expression" dxfId="17" priority="51">
      <formula>AND(H$11&gt;=$G24,H$11&lt;=$G24)</formula>
    </cfRule>
  </conditionalFormatting>
  <conditionalFormatting sqref="H16:GU16">
    <cfRule type="expression" dxfId="16" priority="67">
      <formula>AND(H$11&gt;=$G14,H$11&lt;=$G14)</formula>
    </cfRule>
  </conditionalFormatting>
  <dataValidations count="2">
    <dataValidation type="list" allowBlank="1" showInputMessage="1" showErrorMessage="1" sqref="B15" xr:uid="{55EE75D1-0A9D-46FB-9189-1EC26900BFD4}">
      <formula1>"Erstmusterbestellung (35xxxxxxx),Prototypbestellung (15xxxxxxx)"</formula1>
    </dataValidation>
    <dataValidation type="date" allowBlank="1" showInputMessage="1" showErrorMessage="1" sqref="F24 F17:G18 F27 F20:G23 G15 F14:G14" xr:uid="{D53DB48F-068F-4D84-9E1E-FDEC55377B56}">
      <formula1>$C$10</formula1>
      <formula2>$C$11</formula2>
    </dataValidation>
  </dataValidations>
  <hyperlinks>
    <hyperlink ref="C14" r:id="rId1" display="https://www.krone-agriculture.com/fileadmin/media/Service/Logistik/Downloads_DE/Herstellbarkeitserklaerung.pdf" xr:uid="{1ABCA4EE-B2EE-4A41-ACA2-9ADACA6C9361}"/>
    <hyperlink ref="C17" r:id="rId2" display="https://www.krone-agriculture.com/fileadmin/media/Service/Logistik/Downloads_DE/Richtlinien_fuer_Schweissvorrichtungen.pdf" xr:uid="{A48D909E-2B23-4C23-B94D-B6CF8A368C56}"/>
    <hyperlink ref="C20" r:id="rId3" display="https://www.krone-agriculture.com/fileadmin/media/Service/Logistik/Downloads_DE/Vorlagestufen_DE.pdf" xr:uid="{55B85254-342B-457C-8BA8-5226665A7B01}"/>
    <hyperlink ref="C22" r:id="rId4" display="https://www.krone-agriculture.com/fileadmin/media/Service/Logistik/Downloads_DE/Verpackungshandbuch.pdf" xr:uid="{A7440CC6-DF43-47E9-BA98-A127A2E9B4FC}"/>
    <hyperlink ref="C21" r:id="rId5" display="https://view.officeapps.live.com/op/view.aspx?src=https%3A%2F%2Fwww.krone-agriculture.com%2Ffileadmin%2Fmedia%2FService%2FLogistik%2FDownloads_DE%2FFormatvorlage_Erstmusterpruefbericht_EMPB.xls&amp;wdOrigin=BROWSELINK" xr:uid="{FDCB0131-E17F-4857-94A8-1E6683189DD8}"/>
    <hyperlink ref="C27" location="'8D Report'!A1" display="'8D Report'!A1" xr:uid="{327AC211-DABF-4E58-A40B-55B86C8C80F5}"/>
  </hyperlinks>
  <pageMargins left="0.23622047244094488" right="0.23622047244094488" top="2.9133858267716537" bottom="0.74803149606299213" header="0.31496062992125984" footer="0.31496062992125984"/>
  <pageSetup paperSize="8" scale="37" orientation="landscape" verticalDpi="0" r:id="rId6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9EB882-3738-45F2-A4D2-012A5E017F9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D17:D18 D27 D20:D25 D13:D15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DD77-17CF-4BC6-950D-EFE04A65EE63}">
  <sheetPr codeName="Tabelle2">
    <pageSetUpPr fitToPage="1"/>
  </sheetPr>
  <dimension ref="A1:HB41"/>
  <sheetViews>
    <sheetView workbookViewId="0">
      <selection activeCell="F31" sqref="F31"/>
    </sheetView>
  </sheetViews>
  <sheetFormatPr baseColWidth="10" defaultColWidth="10.81640625" defaultRowHeight="14.5" x14ac:dyDescent="0.35"/>
  <cols>
    <col min="1" max="1" width="6.36328125" style="2" customWidth="1"/>
    <col min="2" max="2" width="41.54296875" style="2" bestFit="1" customWidth="1"/>
    <col min="3" max="3" width="16.90625" style="2" bestFit="1" customWidth="1"/>
    <col min="4" max="4" width="14" style="2" bestFit="1" customWidth="1"/>
    <col min="5" max="5" width="15.08984375" style="2" bestFit="1" customWidth="1"/>
    <col min="6" max="6" width="12.08984375" style="2" customWidth="1"/>
    <col min="7" max="7" width="11.7265625" style="2" customWidth="1"/>
    <col min="8" max="203" width="3.6328125" style="2" customWidth="1"/>
    <col min="204" max="16384" width="10.81640625" style="2"/>
  </cols>
  <sheetData>
    <row r="1" spans="1:210" ht="35.5" customHeight="1" x14ac:dyDescent="0.35">
      <c r="B1" s="43" t="s">
        <v>0</v>
      </c>
      <c r="C1" s="43"/>
      <c r="D1" s="43"/>
      <c r="E1" s="43"/>
      <c r="F1" s="43"/>
      <c r="G1" s="43"/>
      <c r="I1" s="8"/>
      <c r="J1" s="8"/>
      <c r="K1" s="8"/>
      <c r="L1" s="8"/>
      <c r="M1" s="8"/>
      <c r="N1" s="8"/>
      <c r="O1" s="8"/>
    </row>
    <row r="2" spans="1:210" ht="12.65" customHeight="1" x14ac:dyDescent="0.35">
      <c r="B2" s="13"/>
      <c r="C2" s="13"/>
      <c r="D2" s="13"/>
      <c r="E2" s="47" t="s">
        <v>73</v>
      </c>
      <c r="F2" s="47"/>
      <c r="G2" s="47"/>
      <c r="H2" s="8"/>
      <c r="I2" s="8"/>
      <c r="J2" s="8"/>
      <c r="K2" s="8"/>
      <c r="L2" s="8"/>
      <c r="M2" s="8"/>
      <c r="N2" s="8"/>
      <c r="O2" s="8"/>
    </row>
    <row r="3" spans="1:210" ht="18.649999999999999" customHeight="1" x14ac:dyDescent="0.35">
      <c r="B3" s="8" t="s">
        <v>66</v>
      </c>
      <c r="C3" s="7"/>
      <c r="D3" s="30" t="s">
        <v>2</v>
      </c>
      <c r="E3" s="47"/>
      <c r="F3" s="47"/>
      <c r="G3" s="47"/>
      <c r="H3" s="7"/>
      <c r="I3" s="7"/>
      <c r="J3" s="7"/>
      <c r="K3" s="7"/>
      <c r="L3" s="7"/>
      <c r="M3" s="7"/>
      <c r="N3" s="7"/>
      <c r="O3" s="7"/>
    </row>
    <row r="4" spans="1:210" ht="2.5" customHeight="1" x14ac:dyDescent="0.5">
      <c r="B4" s="8"/>
      <c r="C4" s="6"/>
      <c r="D4" s="30"/>
      <c r="E4" s="47"/>
      <c r="F4" s="47"/>
      <c r="G4" s="47"/>
      <c r="H4" s="7"/>
      <c r="I4" s="7"/>
      <c r="J4" s="7"/>
      <c r="K4" s="7"/>
      <c r="L4" s="7"/>
      <c r="M4" s="7"/>
      <c r="N4" s="7"/>
      <c r="O4" s="7"/>
    </row>
    <row r="5" spans="1:210" ht="19" customHeight="1" x14ac:dyDescent="0.35">
      <c r="B5" s="8" t="s">
        <v>67</v>
      </c>
      <c r="C5" s="7"/>
      <c r="D5" s="30" t="s">
        <v>2</v>
      </c>
      <c r="E5" s="47"/>
      <c r="F5" s="47"/>
      <c r="G5" s="47"/>
      <c r="H5" s="7"/>
      <c r="I5" s="7"/>
      <c r="J5" s="7"/>
      <c r="K5" s="7"/>
      <c r="L5" s="7"/>
      <c r="M5" s="7"/>
      <c r="N5" s="7"/>
      <c r="O5" s="7"/>
    </row>
    <row r="6" spans="1:210" ht="3" customHeight="1" x14ac:dyDescent="0.5">
      <c r="B6" s="8"/>
      <c r="C6" s="6"/>
      <c r="D6" s="30"/>
      <c r="E6" s="47"/>
      <c r="F6" s="47"/>
      <c r="G6" s="47"/>
      <c r="H6" s="7"/>
      <c r="I6" s="7"/>
      <c r="J6" s="7"/>
      <c r="K6" s="7"/>
      <c r="L6" s="7"/>
      <c r="M6" s="7"/>
      <c r="N6" s="7"/>
      <c r="O6" s="7"/>
    </row>
    <row r="7" spans="1:210" ht="18.649999999999999" customHeight="1" x14ac:dyDescent="0.35">
      <c r="B7" s="8" t="s">
        <v>68</v>
      </c>
      <c r="C7" s="7"/>
      <c r="D7" s="30" t="s">
        <v>2</v>
      </c>
      <c r="E7" s="47"/>
      <c r="F7" s="47"/>
      <c r="G7" s="47"/>
      <c r="H7" s="7"/>
      <c r="I7" s="7"/>
      <c r="J7" s="7"/>
      <c r="K7" s="7"/>
      <c r="L7" s="7"/>
      <c r="M7" s="7"/>
      <c r="N7" s="7"/>
      <c r="O7" s="7"/>
    </row>
    <row r="8" spans="1:210" ht="30.65" customHeight="1" x14ac:dyDescent="0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10" x14ac:dyDescent="0.35">
      <c r="G9" s="2" t="s">
        <v>80</v>
      </c>
      <c r="H9" s="44">
        <f>WEEKNUM(H11,21)</f>
        <v>35</v>
      </c>
      <c r="I9" s="45"/>
      <c r="J9" s="45"/>
      <c r="K9" s="45"/>
      <c r="L9" s="45"/>
      <c r="M9" s="45"/>
      <c r="N9" s="46"/>
      <c r="O9" s="44">
        <f t="shared" ref="O9" si="0">WEEKNUM(O11,21)</f>
        <v>36</v>
      </c>
      <c r="P9" s="45"/>
      <c r="Q9" s="45"/>
      <c r="R9" s="45"/>
      <c r="S9" s="45"/>
      <c r="T9" s="45"/>
      <c r="U9" s="46"/>
      <c r="V9" s="44">
        <f t="shared" ref="V9" si="1">WEEKNUM(V11,21)</f>
        <v>37</v>
      </c>
      <c r="W9" s="45"/>
      <c r="X9" s="45"/>
      <c r="Y9" s="45"/>
      <c r="Z9" s="45"/>
      <c r="AA9" s="45"/>
      <c r="AB9" s="46"/>
      <c r="AC9" s="44">
        <f t="shared" ref="AC9" si="2">WEEKNUM(AC11,21)</f>
        <v>38</v>
      </c>
      <c r="AD9" s="45"/>
      <c r="AE9" s="45"/>
      <c r="AF9" s="45"/>
      <c r="AG9" s="45"/>
      <c r="AH9" s="45"/>
      <c r="AI9" s="46"/>
      <c r="AJ9" s="44">
        <f t="shared" ref="AJ9" si="3">WEEKNUM(AJ11,21)</f>
        <v>39</v>
      </c>
      <c r="AK9" s="45"/>
      <c r="AL9" s="45"/>
      <c r="AM9" s="45"/>
      <c r="AN9" s="45"/>
      <c r="AO9" s="45"/>
      <c r="AP9" s="46"/>
      <c r="AQ9" s="44">
        <f t="shared" ref="AQ9" si="4">WEEKNUM(AQ11,21)</f>
        <v>40</v>
      </c>
      <c r="AR9" s="45"/>
      <c r="AS9" s="45"/>
      <c r="AT9" s="45"/>
      <c r="AU9" s="45"/>
      <c r="AV9" s="45"/>
      <c r="AW9" s="46"/>
      <c r="AX9" s="44">
        <f t="shared" ref="AX9" si="5">WEEKNUM(AX11,21)</f>
        <v>41</v>
      </c>
      <c r="AY9" s="45"/>
      <c r="AZ9" s="45"/>
      <c r="BA9" s="45"/>
      <c r="BB9" s="45"/>
      <c r="BC9" s="45"/>
      <c r="BD9" s="46"/>
      <c r="BE9" s="44">
        <f t="shared" ref="BE9" si="6">WEEKNUM(BE11,21)</f>
        <v>42</v>
      </c>
      <c r="BF9" s="45"/>
      <c r="BG9" s="45"/>
      <c r="BH9" s="45"/>
      <c r="BI9" s="45"/>
      <c r="BJ9" s="45"/>
      <c r="BK9" s="46"/>
      <c r="BL9" s="44">
        <f t="shared" ref="BL9" si="7">WEEKNUM(BL11,21)</f>
        <v>43</v>
      </c>
      <c r="BM9" s="45"/>
      <c r="BN9" s="45"/>
      <c r="BO9" s="45"/>
      <c r="BP9" s="45"/>
      <c r="BQ9" s="45"/>
      <c r="BR9" s="46"/>
      <c r="BS9" s="44">
        <f t="shared" ref="BS9" si="8">WEEKNUM(BS11,21)</f>
        <v>44</v>
      </c>
      <c r="BT9" s="45"/>
      <c r="BU9" s="45"/>
      <c r="BV9" s="45"/>
      <c r="BW9" s="45"/>
      <c r="BX9" s="45"/>
      <c r="BY9" s="46"/>
      <c r="BZ9" s="44">
        <f t="shared" ref="BZ9" si="9">WEEKNUM(BZ11,21)</f>
        <v>45</v>
      </c>
      <c r="CA9" s="45"/>
      <c r="CB9" s="45"/>
      <c r="CC9" s="45"/>
      <c r="CD9" s="45"/>
      <c r="CE9" s="45"/>
      <c r="CF9" s="46"/>
      <c r="CG9" s="44">
        <f t="shared" ref="CG9" si="10">WEEKNUM(CG11,21)</f>
        <v>46</v>
      </c>
      <c r="CH9" s="45"/>
      <c r="CI9" s="45"/>
      <c r="CJ9" s="45"/>
      <c r="CK9" s="45"/>
      <c r="CL9" s="45"/>
      <c r="CM9" s="46"/>
      <c r="CN9" s="44">
        <f t="shared" ref="CN9" si="11">WEEKNUM(CN11,21)</f>
        <v>47</v>
      </c>
      <c r="CO9" s="45"/>
      <c r="CP9" s="45"/>
      <c r="CQ9" s="45"/>
      <c r="CR9" s="45"/>
      <c r="CS9" s="45"/>
      <c r="CT9" s="46"/>
      <c r="CU9" s="44">
        <f t="shared" ref="CU9" si="12">WEEKNUM(CU11,21)</f>
        <v>48</v>
      </c>
      <c r="CV9" s="45"/>
      <c r="CW9" s="45"/>
      <c r="CX9" s="45"/>
      <c r="CY9" s="45"/>
      <c r="CZ9" s="45"/>
      <c r="DA9" s="46"/>
      <c r="DB9" s="44">
        <f t="shared" ref="DB9" si="13">WEEKNUM(DB11,21)</f>
        <v>49</v>
      </c>
      <c r="DC9" s="45"/>
      <c r="DD9" s="45"/>
      <c r="DE9" s="45"/>
      <c r="DF9" s="45"/>
      <c r="DG9" s="45"/>
      <c r="DH9" s="46"/>
      <c r="DI9" s="44">
        <f t="shared" ref="DI9" si="14">WEEKNUM(DI11,21)</f>
        <v>50</v>
      </c>
      <c r="DJ9" s="45"/>
      <c r="DK9" s="45"/>
      <c r="DL9" s="45"/>
      <c r="DM9" s="45"/>
      <c r="DN9" s="45"/>
      <c r="DO9" s="46"/>
      <c r="DP9" s="44">
        <f t="shared" ref="DP9" si="15">WEEKNUM(DP11,21)</f>
        <v>51</v>
      </c>
      <c r="DQ9" s="45"/>
      <c r="DR9" s="45"/>
      <c r="DS9" s="45"/>
      <c r="DT9" s="45"/>
      <c r="DU9" s="45"/>
      <c r="DV9" s="46"/>
      <c r="DW9" s="44">
        <f t="shared" ref="DW9" si="16">WEEKNUM(DW11,21)</f>
        <v>52</v>
      </c>
      <c r="DX9" s="45"/>
      <c r="DY9" s="45"/>
      <c r="DZ9" s="45"/>
      <c r="EA9" s="45"/>
      <c r="EB9" s="45"/>
      <c r="EC9" s="46"/>
      <c r="ED9" s="44">
        <f t="shared" ref="ED9" si="17">WEEKNUM(ED11,21)</f>
        <v>1</v>
      </c>
      <c r="EE9" s="45"/>
      <c r="EF9" s="45"/>
      <c r="EG9" s="45"/>
      <c r="EH9" s="45"/>
      <c r="EI9" s="45"/>
      <c r="EJ9" s="46"/>
      <c r="EK9" s="44">
        <f t="shared" ref="EK9" si="18">WEEKNUM(EK11,21)</f>
        <v>2</v>
      </c>
      <c r="EL9" s="45"/>
      <c r="EM9" s="45"/>
      <c r="EN9" s="45"/>
      <c r="EO9" s="45"/>
      <c r="EP9" s="45"/>
      <c r="EQ9" s="46"/>
      <c r="ER9" s="44">
        <f t="shared" ref="ER9" si="19">WEEKNUM(ER11,21)</f>
        <v>3</v>
      </c>
      <c r="ES9" s="45"/>
      <c r="ET9" s="45"/>
      <c r="EU9" s="45"/>
      <c r="EV9" s="45"/>
      <c r="EW9" s="45"/>
      <c r="EX9" s="46"/>
      <c r="EY9" s="44">
        <f t="shared" ref="EY9" si="20">WEEKNUM(EY11,21)</f>
        <v>4</v>
      </c>
      <c r="EZ9" s="45"/>
      <c r="FA9" s="45"/>
      <c r="FB9" s="45"/>
      <c r="FC9" s="45"/>
      <c r="FD9" s="45"/>
      <c r="FE9" s="46"/>
      <c r="FF9" s="44">
        <f t="shared" ref="FF9" si="21">WEEKNUM(FF11,21)</f>
        <v>5</v>
      </c>
      <c r="FG9" s="45"/>
      <c r="FH9" s="45"/>
      <c r="FI9" s="45"/>
      <c r="FJ9" s="45"/>
      <c r="FK9" s="45"/>
      <c r="FL9" s="46"/>
      <c r="FM9" s="44">
        <f t="shared" ref="FM9" si="22">WEEKNUM(FM11,21)</f>
        <v>6</v>
      </c>
      <c r="FN9" s="45"/>
      <c r="FO9" s="45"/>
      <c r="FP9" s="45"/>
      <c r="FQ9" s="45"/>
      <c r="FR9" s="45"/>
      <c r="FS9" s="46"/>
      <c r="FT9" s="44">
        <f t="shared" ref="FT9" si="23">WEEKNUM(FT11,21)</f>
        <v>7</v>
      </c>
      <c r="FU9" s="45"/>
      <c r="FV9" s="45"/>
      <c r="FW9" s="45"/>
      <c r="FX9" s="45"/>
      <c r="FY9" s="45"/>
      <c r="FZ9" s="46"/>
      <c r="GA9" s="44">
        <f t="shared" ref="GA9" si="24">WEEKNUM(GA11,21)</f>
        <v>8</v>
      </c>
      <c r="GB9" s="45"/>
      <c r="GC9" s="45"/>
      <c r="GD9" s="45"/>
      <c r="GE9" s="45"/>
      <c r="GF9" s="45"/>
      <c r="GG9" s="46"/>
      <c r="GH9" s="44">
        <f t="shared" ref="GH9" si="25">WEEKNUM(GH11,21)</f>
        <v>9</v>
      </c>
      <c r="GI9" s="45"/>
      <c r="GJ9" s="45"/>
      <c r="GK9" s="45"/>
      <c r="GL9" s="45"/>
      <c r="GM9" s="45"/>
      <c r="GN9" s="46"/>
      <c r="GO9" s="44">
        <f t="shared" ref="GO9" si="26">WEEKNUM(GO11,21)</f>
        <v>10</v>
      </c>
      <c r="GP9" s="45"/>
      <c r="GQ9" s="45"/>
      <c r="GR9" s="45"/>
      <c r="GS9" s="45"/>
      <c r="GT9" s="45"/>
      <c r="GU9" s="46"/>
      <c r="GV9" s="48"/>
      <c r="GW9" s="48"/>
      <c r="GX9" s="48"/>
      <c r="GY9" s="48"/>
      <c r="GZ9" s="48"/>
      <c r="HA9" s="48"/>
      <c r="HB9" s="48"/>
    </row>
    <row r="10" spans="1:210" x14ac:dyDescent="0.35">
      <c r="A10" s="11"/>
      <c r="B10" s="9" t="s">
        <v>70</v>
      </c>
      <c r="C10" s="17">
        <v>45170</v>
      </c>
      <c r="D10" s="3"/>
      <c r="G10" s="2" t="s">
        <v>81</v>
      </c>
      <c r="H10" s="40" t="str">
        <f>TEXT(H11,"MMM JJ")</f>
        <v>Aug 23</v>
      </c>
      <c r="I10" s="41"/>
      <c r="J10" s="41"/>
      <c r="K10" s="41"/>
      <c r="L10" s="41"/>
      <c r="M10" s="41"/>
      <c r="N10" s="42"/>
      <c r="O10" s="40" t="str">
        <f t="shared" ref="O10" si="27">TEXT(O11,"MMM JJ")</f>
        <v>Sep 23</v>
      </c>
      <c r="P10" s="41"/>
      <c r="Q10" s="41"/>
      <c r="R10" s="41"/>
      <c r="S10" s="41"/>
      <c r="T10" s="41"/>
      <c r="U10" s="42"/>
      <c r="V10" s="40" t="str">
        <f t="shared" ref="V10" si="28">TEXT(V11,"MMM JJ")</f>
        <v>Sep 23</v>
      </c>
      <c r="W10" s="41"/>
      <c r="X10" s="41"/>
      <c r="Y10" s="41"/>
      <c r="Z10" s="41"/>
      <c r="AA10" s="41"/>
      <c r="AB10" s="42"/>
      <c r="AC10" s="40" t="str">
        <f t="shared" ref="AC10" si="29">TEXT(AC11,"MMM JJ")</f>
        <v>Sep 23</v>
      </c>
      <c r="AD10" s="41"/>
      <c r="AE10" s="41"/>
      <c r="AF10" s="41"/>
      <c r="AG10" s="41"/>
      <c r="AH10" s="41"/>
      <c r="AI10" s="42"/>
      <c r="AJ10" s="40" t="str">
        <f t="shared" ref="AJ10" si="30">TEXT(AJ11,"MMM JJ")</f>
        <v>Sep 23</v>
      </c>
      <c r="AK10" s="41"/>
      <c r="AL10" s="41"/>
      <c r="AM10" s="41"/>
      <c r="AN10" s="41"/>
      <c r="AO10" s="41"/>
      <c r="AP10" s="42"/>
      <c r="AQ10" s="40" t="str">
        <f t="shared" ref="AQ10" si="31">TEXT(AQ11,"MMM JJ")</f>
        <v>Okt 23</v>
      </c>
      <c r="AR10" s="41"/>
      <c r="AS10" s="41"/>
      <c r="AT10" s="41"/>
      <c r="AU10" s="41"/>
      <c r="AV10" s="41"/>
      <c r="AW10" s="42"/>
      <c r="AX10" s="40" t="str">
        <f t="shared" ref="AX10" si="32">TEXT(AX11,"MMM JJ")</f>
        <v>Okt 23</v>
      </c>
      <c r="AY10" s="41"/>
      <c r="AZ10" s="41"/>
      <c r="BA10" s="41"/>
      <c r="BB10" s="41"/>
      <c r="BC10" s="41"/>
      <c r="BD10" s="42"/>
      <c r="BE10" s="40" t="str">
        <f t="shared" ref="BE10" si="33">TEXT(BE11,"MMM JJ")</f>
        <v>Okt 23</v>
      </c>
      <c r="BF10" s="41"/>
      <c r="BG10" s="41"/>
      <c r="BH10" s="41"/>
      <c r="BI10" s="41"/>
      <c r="BJ10" s="41"/>
      <c r="BK10" s="42"/>
      <c r="BL10" s="40" t="str">
        <f t="shared" ref="BL10" si="34">TEXT(BL11,"MMM JJ")</f>
        <v>Okt 23</v>
      </c>
      <c r="BM10" s="41"/>
      <c r="BN10" s="41"/>
      <c r="BO10" s="41"/>
      <c r="BP10" s="41"/>
      <c r="BQ10" s="41"/>
      <c r="BR10" s="42"/>
      <c r="BS10" s="40" t="str">
        <f t="shared" ref="BS10" si="35">TEXT(BS11,"MMM JJ")</f>
        <v>Okt 23</v>
      </c>
      <c r="BT10" s="41"/>
      <c r="BU10" s="41"/>
      <c r="BV10" s="41"/>
      <c r="BW10" s="41"/>
      <c r="BX10" s="41"/>
      <c r="BY10" s="42"/>
      <c r="BZ10" s="40" t="str">
        <f t="shared" ref="BZ10" si="36">TEXT(BZ11,"MMM JJ")</f>
        <v>Nov 23</v>
      </c>
      <c r="CA10" s="41"/>
      <c r="CB10" s="41"/>
      <c r="CC10" s="41"/>
      <c r="CD10" s="41"/>
      <c r="CE10" s="41"/>
      <c r="CF10" s="42"/>
      <c r="CG10" s="40" t="str">
        <f t="shared" ref="CG10" si="37">TEXT(CG11,"MMM JJ")</f>
        <v>Nov 23</v>
      </c>
      <c r="CH10" s="41"/>
      <c r="CI10" s="41"/>
      <c r="CJ10" s="41"/>
      <c r="CK10" s="41"/>
      <c r="CL10" s="41"/>
      <c r="CM10" s="42"/>
      <c r="CN10" s="40" t="str">
        <f t="shared" ref="CN10" si="38">TEXT(CN11,"MMM JJ")</f>
        <v>Nov 23</v>
      </c>
      <c r="CO10" s="41"/>
      <c r="CP10" s="41"/>
      <c r="CQ10" s="41"/>
      <c r="CR10" s="41"/>
      <c r="CS10" s="41"/>
      <c r="CT10" s="42"/>
      <c r="CU10" s="40" t="str">
        <f t="shared" ref="CU10" si="39">TEXT(CU11,"MMM JJ")</f>
        <v>Nov 23</v>
      </c>
      <c r="CV10" s="41"/>
      <c r="CW10" s="41"/>
      <c r="CX10" s="41"/>
      <c r="CY10" s="41"/>
      <c r="CZ10" s="41"/>
      <c r="DA10" s="42"/>
      <c r="DB10" s="40" t="str">
        <f t="shared" ref="DB10" si="40">TEXT(DB11,"MMM JJ")</f>
        <v>Dez 23</v>
      </c>
      <c r="DC10" s="41"/>
      <c r="DD10" s="41"/>
      <c r="DE10" s="41"/>
      <c r="DF10" s="41"/>
      <c r="DG10" s="41"/>
      <c r="DH10" s="42"/>
      <c r="DI10" s="40" t="str">
        <f t="shared" ref="DI10" si="41">TEXT(DI11,"MMM JJ")</f>
        <v>Dez 23</v>
      </c>
      <c r="DJ10" s="41"/>
      <c r="DK10" s="41"/>
      <c r="DL10" s="41"/>
      <c r="DM10" s="41"/>
      <c r="DN10" s="41"/>
      <c r="DO10" s="42"/>
      <c r="DP10" s="40" t="str">
        <f t="shared" ref="DP10" si="42">TEXT(DP11,"MMM JJ")</f>
        <v>Dez 23</v>
      </c>
      <c r="DQ10" s="41"/>
      <c r="DR10" s="41"/>
      <c r="DS10" s="41"/>
      <c r="DT10" s="41"/>
      <c r="DU10" s="41"/>
      <c r="DV10" s="42"/>
      <c r="DW10" s="40" t="str">
        <f t="shared" ref="DW10" si="43">TEXT(DW11,"MMM JJ")</f>
        <v>Dez 23</v>
      </c>
      <c r="DX10" s="41"/>
      <c r="DY10" s="41"/>
      <c r="DZ10" s="41"/>
      <c r="EA10" s="41"/>
      <c r="EB10" s="41"/>
      <c r="EC10" s="42"/>
      <c r="ED10" s="40" t="str">
        <f t="shared" ref="ED10" si="44">TEXT(ED11,"MMM JJ")</f>
        <v>Jan 24</v>
      </c>
      <c r="EE10" s="41"/>
      <c r="EF10" s="41"/>
      <c r="EG10" s="41"/>
      <c r="EH10" s="41"/>
      <c r="EI10" s="41"/>
      <c r="EJ10" s="42"/>
      <c r="EK10" s="40" t="str">
        <f t="shared" ref="EK10" si="45">TEXT(EK11,"MMM JJ")</f>
        <v>Jan 24</v>
      </c>
      <c r="EL10" s="41"/>
      <c r="EM10" s="41"/>
      <c r="EN10" s="41"/>
      <c r="EO10" s="41"/>
      <c r="EP10" s="41"/>
      <c r="EQ10" s="42"/>
      <c r="ER10" s="40" t="str">
        <f t="shared" ref="ER10" si="46">TEXT(ER11,"MMM JJ")</f>
        <v>Jan 24</v>
      </c>
      <c r="ES10" s="41"/>
      <c r="ET10" s="41"/>
      <c r="EU10" s="41"/>
      <c r="EV10" s="41"/>
      <c r="EW10" s="41"/>
      <c r="EX10" s="42"/>
      <c r="EY10" s="40" t="str">
        <f t="shared" ref="EY10" si="47">TEXT(EY11,"MMM JJ")</f>
        <v>Jan 24</v>
      </c>
      <c r="EZ10" s="41"/>
      <c r="FA10" s="41"/>
      <c r="FB10" s="41"/>
      <c r="FC10" s="41"/>
      <c r="FD10" s="41"/>
      <c r="FE10" s="42"/>
      <c r="FF10" s="40" t="str">
        <f t="shared" ref="FF10" si="48">TEXT(FF11,"MMM JJ")</f>
        <v>Jan 24</v>
      </c>
      <c r="FG10" s="41"/>
      <c r="FH10" s="41"/>
      <c r="FI10" s="41"/>
      <c r="FJ10" s="41"/>
      <c r="FK10" s="41"/>
      <c r="FL10" s="42"/>
      <c r="FM10" s="40" t="str">
        <f t="shared" ref="FM10" si="49">TEXT(FM11,"MMM JJ")</f>
        <v>Feb 24</v>
      </c>
      <c r="FN10" s="41"/>
      <c r="FO10" s="41"/>
      <c r="FP10" s="41"/>
      <c r="FQ10" s="41"/>
      <c r="FR10" s="41"/>
      <c r="FS10" s="42"/>
      <c r="FT10" s="40" t="str">
        <f t="shared" ref="FT10" si="50">TEXT(FT11,"MMM JJ")</f>
        <v>Feb 24</v>
      </c>
      <c r="FU10" s="41"/>
      <c r="FV10" s="41"/>
      <c r="FW10" s="41"/>
      <c r="FX10" s="41"/>
      <c r="FY10" s="41"/>
      <c r="FZ10" s="42"/>
      <c r="GA10" s="40" t="str">
        <f t="shared" ref="GA10" si="51">TEXT(GA11,"MMM JJ")</f>
        <v>Feb 24</v>
      </c>
      <c r="GB10" s="41"/>
      <c r="GC10" s="41"/>
      <c r="GD10" s="41"/>
      <c r="GE10" s="41"/>
      <c r="GF10" s="41"/>
      <c r="GG10" s="42"/>
      <c r="GH10" s="40" t="str">
        <f t="shared" ref="GH10" si="52">TEXT(GH11,"MMM JJ")</f>
        <v>Feb 24</v>
      </c>
      <c r="GI10" s="41"/>
      <c r="GJ10" s="41"/>
      <c r="GK10" s="41"/>
      <c r="GL10" s="41"/>
      <c r="GM10" s="41"/>
      <c r="GN10" s="42"/>
      <c r="GO10" s="40" t="str">
        <f>TEXT(GO11,"MMM JJ")</f>
        <v>Mrz 24</v>
      </c>
      <c r="GP10" s="41"/>
      <c r="GQ10" s="41"/>
      <c r="GR10" s="41"/>
      <c r="GS10" s="41"/>
      <c r="GT10" s="41"/>
      <c r="GU10" s="42"/>
    </row>
    <row r="11" spans="1:210" s="4" customFormat="1" x14ac:dyDescent="0.35">
      <c r="B11" s="2" t="s">
        <v>71</v>
      </c>
      <c r="C11" s="17">
        <v>45216</v>
      </c>
      <c r="D11" s="2"/>
      <c r="E11" s="2"/>
      <c r="F11" s="2"/>
      <c r="G11" s="2" t="s">
        <v>82</v>
      </c>
      <c r="H11" s="25">
        <f>$C$10-WEEKDAY($C$10,1)+2+7*0</f>
        <v>45166</v>
      </c>
      <c r="I11" s="26">
        <f>H11+1</f>
        <v>45167</v>
      </c>
      <c r="J11" s="26">
        <f t="shared" ref="J11:BU11" si="53">I11+1</f>
        <v>45168</v>
      </c>
      <c r="K11" s="26">
        <f t="shared" si="53"/>
        <v>45169</v>
      </c>
      <c r="L11" s="26">
        <f t="shared" si="53"/>
        <v>45170</v>
      </c>
      <c r="M11" s="26">
        <f t="shared" si="53"/>
        <v>45171</v>
      </c>
      <c r="N11" s="27">
        <f t="shared" si="53"/>
        <v>45172</v>
      </c>
      <c r="O11" s="25">
        <f t="shared" si="53"/>
        <v>45173</v>
      </c>
      <c r="P11" s="26">
        <f t="shared" si="53"/>
        <v>45174</v>
      </c>
      <c r="Q11" s="26">
        <f t="shared" si="53"/>
        <v>45175</v>
      </c>
      <c r="R11" s="26">
        <f t="shared" si="53"/>
        <v>45176</v>
      </c>
      <c r="S11" s="26">
        <f t="shared" si="53"/>
        <v>45177</v>
      </c>
      <c r="T11" s="26">
        <f t="shared" si="53"/>
        <v>45178</v>
      </c>
      <c r="U11" s="27">
        <f t="shared" si="53"/>
        <v>45179</v>
      </c>
      <c r="V11" s="25">
        <f t="shared" si="53"/>
        <v>45180</v>
      </c>
      <c r="W11" s="26">
        <f t="shared" si="53"/>
        <v>45181</v>
      </c>
      <c r="X11" s="26">
        <f t="shared" si="53"/>
        <v>45182</v>
      </c>
      <c r="Y11" s="26">
        <f t="shared" si="53"/>
        <v>45183</v>
      </c>
      <c r="Z11" s="26">
        <f t="shared" si="53"/>
        <v>45184</v>
      </c>
      <c r="AA11" s="26">
        <f t="shared" si="53"/>
        <v>45185</v>
      </c>
      <c r="AB11" s="27">
        <f t="shared" si="53"/>
        <v>45186</v>
      </c>
      <c r="AC11" s="25">
        <f t="shared" si="53"/>
        <v>45187</v>
      </c>
      <c r="AD11" s="26">
        <f t="shared" si="53"/>
        <v>45188</v>
      </c>
      <c r="AE11" s="26">
        <f t="shared" si="53"/>
        <v>45189</v>
      </c>
      <c r="AF11" s="26">
        <f t="shared" si="53"/>
        <v>45190</v>
      </c>
      <c r="AG11" s="26">
        <f t="shared" si="53"/>
        <v>45191</v>
      </c>
      <c r="AH11" s="26">
        <f t="shared" si="53"/>
        <v>45192</v>
      </c>
      <c r="AI11" s="27">
        <f t="shared" si="53"/>
        <v>45193</v>
      </c>
      <c r="AJ11" s="25">
        <f t="shared" si="53"/>
        <v>45194</v>
      </c>
      <c r="AK11" s="26">
        <f t="shared" si="53"/>
        <v>45195</v>
      </c>
      <c r="AL11" s="26">
        <f t="shared" si="53"/>
        <v>45196</v>
      </c>
      <c r="AM11" s="26">
        <f t="shared" si="53"/>
        <v>45197</v>
      </c>
      <c r="AN11" s="26">
        <f t="shared" si="53"/>
        <v>45198</v>
      </c>
      <c r="AO11" s="26">
        <f t="shared" si="53"/>
        <v>45199</v>
      </c>
      <c r="AP11" s="27">
        <f t="shared" si="53"/>
        <v>45200</v>
      </c>
      <c r="AQ11" s="25">
        <f t="shared" si="53"/>
        <v>45201</v>
      </c>
      <c r="AR11" s="26">
        <f t="shared" si="53"/>
        <v>45202</v>
      </c>
      <c r="AS11" s="26">
        <f t="shared" si="53"/>
        <v>45203</v>
      </c>
      <c r="AT11" s="26">
        <f t="shared" si="53"/>
        <v>45204</v>
      </c>
      <c r="AU11" s="26">
        <f t="shared" si="53"/>
        <v>45205</v>
      </c>
      <c r="AV11" s="26">
        <f t="shared" si="53"/>
        <v>45206</v>
      </c>
      <c r="AW11" s="27">
        <f t="shared" si="53"/>
        <v>45207</v>
      </c>
      <c r="AX11" s="25">
        <f t="shared" si="53"/>
        <v>45208</v>
      </c>
      <c r="AY11" s="26">
        <f t="shared" si="53"/>
        <v>45209</v>
      </c>
      <c r="AZ11" s="26">
        <f t="shared" si="53"/>
        <v>45210</v>
      </c>
      <c r="BA11" s="26">
        <f t="shared" si="53"/>
        <v>45211</v>
      </c>
      <c r="BB11" s="26">
        <f t="shared" si="53"/>
        <v>45212</v>
      </c>
      <c r="BC11" s="26">
        <f t="shared" si="53"/>
        <v>45213</v>
      </c>
      <c r="BD11" s="27">
        <f t="shared" si="53"/>
        <v>45214</v>
      </c>
      <c r="BE11" s="25">
        <f t="shared" si="53"/>
        <v>45215</v>
      </c>
      <c r="BF11" s="26">
        <f t="shared" si="53"/>
        <v>45216</v>
      </c>
      <c r="BG11" s="26">
        <f t="shared" si="53"/>
        <v>45217</v>
      </c>
      <c r="BH11" s="26">
        <f t="shared" si="53"/>
        <v>45218</v>
      </c>
      <c r="BI11" s="26">
        <f t="shared" si="53"/>
        <v>45219</v>
      </c>
      <c r="BJ11" s="26">
        <f t="shared" si="53"/>
        <v>45220</v>
      </c>
      <c r="BK11" s="27">
        <f t="shared" si="53"/>
        <v>45221</v>
      </c>
      <c r="BL11" s="25">
        <f t="shared" si="53"/>
        <v>45222</v>
      </c>
      <c r="BM11" s="26">
        <f t="shared" si="53"/>
        <v>45223</v>
      </c>
      <c r="BN11" s="26">
        <f t="shared" si="53"/>
        <v>45224</v>
      </c>
      <c r="BO11" s="26">
        <f t="shared" si="53"/>
        <v>45225</v>
      </c>
      <c r="BP11" s="26">
        <f t="shared" si="53"/>
        <v>45226</v>
      </c>
      <c r="BQ11" s="26">
        <f t="shared" si="53"/>
        <v>45227</v>
      </c>
      <c r="BR11" s="27">
        <f t="shared" si="53"/>
        <v>45228</v>
      </c>
      <c r="BS11" s="25">
        <f t="shared" si="53"/>
        <v>45229</v>
      </c>
      <c r="BT11" s="26">
        <f t="shared" si="53"/>
        <v>45230</v>
      </c>
      <c r="BU11" s="26">
        <f t="shared" si="53"/>
        <v>45231</v>
      </c>
      <c r="BV11" s="26">
        <f t="shared" ref="BV11:EG11" si="54">BU11+1</f>
        <v>45232</v>
      </c>
      <c r="BW11" s="26">
        <f t="shared" si="54"/>
        <v>45233</v>
      </c>
      <c r="BX11" s="26">
        <f t="shared" si="54"/>
        <v>45234</v>
      </c>
      <c r="BY11" s="27">
        <f t="shared" si="54"/>
        <v>45235</v>
      </c>
      <c r="BZ11" s="25">
        <f t="shared" si="54"/>
        <v>45236</v>
      </c>
      <c r="CA11" s="26">
        <f t="shared" si="54"/>
        <v>45237</v>
      </c>
      <c r="CB11" s="26">
        <f t="shared" si="54"/>
        <v>45238</v>
      </c>
      <c r="CC11" s="26">
        <f t="shared" si="54"/>
        <v>45239</v>
      </c>
      <c r="CD11" s="26">
        <f t="shared" si="54"/>
        <v>45240</v>
      </c>
      <c r="CE11" s="26">
        <f t="shared" si="54"/>
        <v>45241</v>
      </c>
      <c r="CF11" s="27">
        <f t="shared" si="54"/>
        <v>45242</v>
      </c>
      <c r="CG11" s="25">
        <f t="shared" si="54"/>
        <v>45243</v>
      </c>
      <c r="CH11" s="26">
        <f t="shared" si="54"/>
        <v>45244</v>
      </c>
      <c r="CI11" s="26">
        <f t="shared" si="54"/>
        <v>45245</v>
      </c>
      <c r="CJ11" s="26">
        <f t="shared" si="54"/>
        <v>45246</v>
      </c>
      <c r="CK11" s="26">
        <f t="shared" si="54"/>
        <v>45247</v>
      </c>
      <c r="CL11" s="26">
        <f t="shared" si="54"/>
        <v>45248</v>
      </c>
      <c r="CM11" s="27">
        <f t="shared" si="54"/>
        <v>45249</v>
      </c>
      <c r="CN11" s="25">
        <f t="shared" si="54"/>
        <v>45250</v>
      </c>
      <c r="CO11" s="26">
        <f t="shared" si="54"/>
        <v>45251</v>
      </c>
      <c r="CP11" s="26">
        <f t="shared" si="54"/>
        <v>45252</v>
      </c>
      <c r="CQ11" s="26">
        <f t="shared" si="54"/>
        <v>45253</v>
      </c>
      <c r="CR11" s="26">
        <f t="shared" si="54"/>
        <v>45254</v>
      </c>
      <c r="CS11" s="26">
        <f t="shared" si="54"/>
        <v>45255</v>
      </c>
      <c r="CT11" s="27">
        <f t="shared" si="54"/>
        <v>45256</v>
      </c>
      <c r="CU11" s="25">
        <f t="shared" si="54"/>
        <v>45257</v>
      </c>
      <c r="CV11" s="26">
        <f t="shared" si="54"/>
        <v>45258</v>
      </c>
      <c r="CW11" s="26">
        <f t="shared" si="54"/>
        <v>45259</v>
      </c>
      <c r="CX11" s="26">
        <f t="shared" si="54"/>
        <v>45260</v>
      </c>
      <c r="CY11" s="26">
        <f t="shared" si="54"/>
        <v>45261</v>
      </c>
      <c r="CZ11" s="26">
        <f t="shared" si="54"/>
        <v>45262</v>
      </c>
      <c r="DA11" s="27">
        <f t="shared" si="54"/>
        <v>45263</v>
      </c>
      <c r="DB11" s="25">
        <f t="shared" si="54"/>
        <v>45264</v>
      </c>
      <c r="DC11" s="26">
        <f t="shared" si="54"/>
        <v>45265</v>
      </c>
      <c r="DD11" s="26">
        <f t="shared" si="54"/>
        <v>45266</v>
      </c>
      <c r="DE11" s="26">
        <f t="shared" si="54"/>
        <v>45267</v>
      </c>
      <c r="DF11" s="26">
        <f t="shared" si="54"/>
        <v>45268</v>
      </c>
      <c r="DG11" s="26">
        <f t="shared" si="54"/>
        <v>45269</v>
      </c>
      <c r="DH11" s="27">
        <f t="shared" si="54"/>
        <v>45270</v>
      </c>
      <c r="DI11" s="25">
        <f t="shared" si="54"/>
        <v>45271</v>
      </c>
      <c r="DJ11" s="26">
        <f t="shared" si="54"/>
        <v>45272</v>
      </c>
      <c r="DK11" s="26">
        <f t="shared" si="54"/>
        <v>45273</v>
      </c>
      <c r="DL11" s="26">
        <f t="shared" si="54"/>
        <v>45274</v>
      </c>
      <c r="DM11" s="26">
        <f t="shared" si="54"/>
        <v>45275</v>
      </c>
      <c r="DN11" s="26">
        <f t="shared" si="54"/>
        <v>45276</v>
      </c>
      <c r="DO11" s="27">
        <f t="shared" si="54"/>
        <v>45277</v>
      </c>
      <c r="DP11" s="25">
        <f t="shared" si="54"/>
        <v>45278</v>
      </c>
      <c r="DQ11" s="26">
        <f t="shared" si="54"/>
        <v>45279</v>
      </c>
      <c r="DR11" s="26">
        <f t="shared" si="54"/>
        <v>45280</v>
      </c>
      <c r="DS11" s="26">
        <f t="shared" si="54"/>
        <v>45281</v>
      </c>
      <c r="DT11" s="26">
        <f t="shared" si="54"/>
        <v>45282</v>
      </c>
      <c r="DU11" s="26">
        <f t="shared" si="54"/>
        <v>45283</v>
      </c>
      <c r="DV11" s="27">
        <f t="shared" si="54"/>
        <v>45284</v>
      </c>
      <c r="DW11" s="25">
        <f t="shared" si="54"/>
        <v>45285</v>
      </c>
      <c r="DX11" s="26">
        <f t="shared" si="54"/>
        <v>45286</v>
      </c>
      <c r="DY11" s="26">
        <f t="shared" si="54"/>
        <v>45287</v>
      </c>
      <c r="DZ11" s="26">
        <f t="shared" si="54"/>
        <v>45288</v>
      </c>
      <c r="EA11" s="26">
        <f t="shared" si="54"/>
        <v>45289</v>
      </c>
      <c r="EB11" s="26">
        <f t="shared" si="54"/>
        <v>45290</v>
      </c>
      <c r="EC11" s="27">
        <f t="shared" si="54"/>
        <v>45291</v>
      </c>
      <c r="ED11" s="25">
        <f t="shared" si="54"/>
        <v>45292</v>
      </c>
      <c r="EE11" s="26">
        <f t="shared" si="54"/>
        <v>45293</v>
      </c>
      <c r="EF11" s="26">
        <f t="shared" si="54"/>
        <v>45294</v>
      </c>
      <c r="EG11" s="26">
        <f t="shared" si="54"/>
        <v>45295</v>
      </c>
      <c r="EH11" s="26">
        <f t="shared" ref="EH11:GS11" si="55">EG11+1</f>
        <v>45296</v>
      </c>
      <c r="EI11" s="26">
        <f t="shared" si="55"/>
        <v>45297</v>
      </c>
      <c r="EJ11" s="27">
        <f t="shared" si="55"/>
        <v>45298</v>
      </c>
      <c r="EK11" s="25">
        <f t="shared" si="55"/>
        <v>45299</v>
      </c>
      <c r="EL11" s="26">
        <f t="shared" si="55"/>
        <v>45300</v>
      </c>
      <c r="EM11" s="26">
        <f t="shared" si="55"/>
        <v>45301</v>
      </c>
      <c r="EN11" s="26">
        <f t="shared" si="55"/>
        <v>45302</v>
      </c>
      <c r="EO11" s="26">
        <f t="shared" si="55"/>
        <v>45303</v>
      </c>
      <c r="EP11" s="26">
        <f t="shared" si="55"/>
        <v>45304</v>
      </c>
      <c r="EQ11" s="27">
        <f t="shared" si="55"/>
        <v>45305</v>
      </c>
      <c r="ER11" s="25">
        <f t="shared" si="55"/>
        <v>45306</v>
      </c>
      <c r="ES11" s="26">
        <f t="shared" si="55"/>
        <v>45307</v>
      </c>
      <c r="ET11" s="26">
        <f t="shared" si="55"/>
        <v>45308</v>
      </c>
      <c r="EU11" s="26">
        <f t="shared" si="55"/>
        <v>45309</v>
      </c>
      <c r="EV11" s="26">
        <f t="shared" si="55"/>
        <v>45310</v>
      </c>
      <c r="EW11" s="26">
        <f t="shared" si="55"/>
        <v>45311</v>
      </c>
      <c r="EX11" s="27">
        <f t="shared" si="55"/>
        <v>45312</v>
      </c>
      <c r="EY11" s="25">
        <f t="shared" si="55"/>
        <v>45313</v>
      </c>
      <c r="EZ11" s="26">
        <f t="shared" si="55"/>
        <v>45314</v>
      </c>
      <c r="FA11" s="26">
        <f t="shared" si="55"/>
        <v>45315</v>
      </c>
      <c r="FB11" s="26">
        <f t="shared" si="55"/>
        <v>45316</v>
      </c>
      <c r="FC11" s="26">
        <f t="shared" si="55"/>
        <v>45317</v>
      </c>
      <c r="FD11" s="26">
        <f t="shared" si="55"/>
        <v>45318</v>
      </c>
      <c r="FE11" s="27">
        <f t="shared" si="55"/>
        <v>45319</v>
      </c>
      <c r="FF11" s="25">
        <f t="shared" si="55"/>
        <v>45320</v>
      </c>
      <c r="FG11" s="26">
        <f t="shared" si="55"/>
        <v>45321</v>
      </c>
      <c r="FH11" s="26">
        <f t="shared" si="55"/>
        <v>45322</v>
      </c>
      <c r="FI11" s="26">
        <f t="shared" si="55"/>
        <v>45323</v>
      </c>
      <c r="FJ11" s="26">
        <f t="shared" si="55"/>
        <v>45324</v>
      </c>
      <c r="FK11" s="26">
        <f t="shared" si="55"/>
        <v>45325</v>
      </c>
      <c r="FL11" s="27">
        <f t="shared" si="55"/>
        <v>45326</v>
      </c>
      <c r="FM11" s="25">
        <f t="shared" si="55"/>
        <v>45327</v>
      </c>
      <c r="FN11" s="26">
        <f t="shared" si="55"/>
        <v>45328</v>
      </c>
      <c r="FO11" s="26">
        <f t="shared" si="55"/>
        <v>45329</v>
      </c>
      <c r="FP11" s="26">
        <f t="shared" si="55"/>
        <v>45330</v>
      </c>
      <c r="FQ11" s="26">
        <f t="shared" si="55"/>
        <v>45331</v>
      </c>
      <c r="FR11" s="26">
        <f t="shared" si="55"/>
        <v>45332</v>
      </c>
      <c r="FS11" s="27">
        <f t="shared" si="55"/>
        <v>45333</v>
      </c>
      <c r="FT11" s="25">
        <f t="shared" si="55"/>
        <v>45334</v>
      </c>
      <c r="FU11" s="26">
        <f t="shared" si="55"/>
        <v>45335</v>
      </c>
      <c r="FV11" s="26">
        <f t="shared" si="55"/>
        <v>45336</v>
      </c>
      <c r="FW11" s="26">
        <f t="shared" si="55"/>
        <v>45337</v>
      </c>
      <c r="FX11" s="26">
        <f t="shared" si="55"/>
        <v>45338</v>
      </c>
      <c r="FY11" s="26">
        <f t="shared" si="55"/>
        <v>45339</v>
      </c>
      <c r="FZ11" s="27">
        <f t="shared" si="55"/>
        <v>45340</v>
      </c>
      <c r="GA11" s="25">
        <f t="shared" si="55"/>
        <v>45341</v>
      </c>
      <c r="GB11" s="26">
        <f t="shared" si="55"/>
        <v>45342</v>
      </c>
      <c r="GC11" s="26">
        <f t="shared" si="55"/>
        <v>45343</v>
      </c>
      <c r="GD11" s="26">
        <f t="shared" si="55"/>
        <v>45344</v>
      </c>
      <c r="GE11" s="26">
        <f t="shared" si="55"/>
        <v>45345</v>
      </c>
      <c r="GF11" s="26">
        <f t="shared" si="55"/>
        <v>45346</v>
      </c>
      <c r="GG11" s="27">
        <f t="shared" si="55"/>
        <v>45347</v>
      </c>
      <c r="GH11" s="25">
        <f t="shared" si="55"/>
        <v>45348</v>
      </c>
      <c r="GI11" s="26">
        <f t="shared" si="55"/>
        <v>45349</v>
      </c>
      <c r="GJ11" s="26">
        <f t="shared" si="55"/>
        <v>45350</v>
      </c>
      <c r="GK11" s="26">
        <f t="shared" si="55"/>
        <v>45351</v>
      </c>
      <c r="GL11" s="26">
        <f t="shared" si="55"/>
        <v>45352</v>
      </c>
      <c r="GM11" s="26">
        <f t="shared" si="55"/>
        <v>45353</v>
      </c>
      <c r="GN11" s="27">
        <f t="shared" si="55"/>
        <v>45354</v>
      </c>
      <c r="GO11" s="25">
        <f t="shared" si="55"/>
        <v>45355</v>
      </c>
      <c r="GP11" s="26">
        <f t="shared" si="55"/>
        <v>45356</v>
      </c>
      <c r="GQ11" s="26">
        <f t="shared" si="55"/>
        <v>45357</v>
      </c>
      <c r="GR11" s="26">
        <f t="shared" si="55"/>
        <v>45358</v>
      </c>
      <c r="GS11" s="26">
        <f t="shared" si="55"/>
        <v>45359</v>
      </c>
      <c r="GT11" s="26">
        <f t="shared" ref="GT11:GU11" si="56">GS11+1</f>
        <v>45360</v>
      </c>
      <c r="GU11" s="27">
        <f t="shared" si="56"/>
        <v>45361</v>
      </c>
    </row>
    <row r="12" spans="1:210" ht="29" x14ac:dyDescent="0.35">
      <c r="B12" s="23" t="s">
        <v>79</v>
      </c>
      <c r="C12" s="24" t="s">
        <v>64</v>
      </c>
      <c r="D12" s="23" t="s">
        <v>65</v>
      </c>
      <c r="E12" s="23" t="s">
        <v>13</v>
      </c>
      <c r="F12" s="23" t="s">
        <v>69</v>
      </c>
      <c r="G12" s="23" t="s">
        <v>72</v>
      </c>
      <c r="H12" s="28" t="str">
        <f>(LEFT(TEXT(H11,"TTT"),1))</f>
        <v>M</v>
      </c>
      <c r="I12" s="28" t="s">
        <v>75</v>
      </c>
      <c r="J12" s="28" t="s">
        <v>76</v>
      </c>
      <c r="K12" s="28" t="s">
        <v>75</v>
      </c>
      <c r="L12" s="28" t="str">
        <f t="shared" ref="L12:BS12" si="57">LEFT(TEXT(L11,"TTT"),1)</f>
        <v>F</v>
      </c>
      <c r="M12" s="28" t="str">
        <f t="shared" si="57"/>
        <v>S</v>
      </c>
      <c r="N12" s="28" t="str">
        <f t="shared" si="57"/>
        <v>S</v>
      </c>
      <c r="O12" s="28" t="str">
        <f t="shared" si="57"/>
        <v>M</v>
      </c>
      <c r="P12" s="28" t="s">
        <v>75</v>
      </c>
      <c r="Q12" s="28" t="s">
        <v>76</v>
      </c>
      <c r="R12" s="28" t="s">
        <v>75</v>
      </c>
      <c r="S12" s="28" t="str">
        <f t="shared" si="57"/>
        <v>F</v>
      </c>
      <c r="T12" s="28" t="str">
        <f t="shared" si="57"/>
        <v>S</v>
      </c>
      <c r="U12" s="28" t="str">
        <f t="shared" si="57"/>
        <v>S</v>
      </c>
      <c r="V12" s="28" t="str">
        <f t="shared" si="57"/>
        <v>M</v>
      </c>
      <c r="W12" s="28" t="s">
        <v>75</v>
      </c>
      <c r="X12" s="28" t="s">
        <v>76</v>
      </c>
      <c r="Y12" s="28" t="s">
        <v>75</v>
      </c>
      <c r="Z12" s="28" t="str">
        <f t="shared" si="57"/>
        <v>F</v>
      </c>
      <c r="AA12" s="28" t="str">
        <f t="shared" si="57"/>
        <v>S</v>
      </c>
      <c r="AB12" s="28" t="str">
        <f t="shared" si="57"/>
        <v>S</v>
      </c>
      <c r="AC12" s="28" t="str">
        <f t="shared" si="57"/>
        <v>M</v>
      </c>
      <c r="AD12" s="28" t="s">
        <v>75</v>
      </c>
      <c r="AE12" s="28" t="s">
        <v>76</v>
      </c>
      <c r="AF12" s="28" t="s">
        <v>75</v>
      </c>
      <c r="AG12" s="28" t="str">
        <f t="shared" si="57"/>
        <v>F</v>
      </c>
      <c r="AH12" s="28" t="str">
        <f t="shared" si="57"/>
        <v>S</v>
      </c>
      <c r="AI12" s="28" t="str">
        <f t="shared" si="57"/>
        <v>S</v>
      </c>
      <c r="AJ12" s="28" t="str">
        <f t="shared" si="57"/>
        <v>M</v>
      </c>
      <c r="AK12" s="28" t="s">
        <v>75</v>
      </c>
      <c r="AL12" s="28" t="s">
        <v>76</v>
      </c>
      <c r="AM12" s="28" t="s">
        <v>75</v>
      </c>
      <c r="AN12" s="28" t="str">
        <f t="shared" si="57"/>
        <v>F</v>
      </c>
      <c r="AO12" s="28" t="str">
        <f t="shared" si="57"/>
        <v>S</v>
      </c>
      <c r="AP12" s="28" t="str">
        <f t="shared" si="57"/>
        <v>S</v>
      </c>
      <c r="AQ12" s="28" t="str">
        <f t="shared" si="57"/>
        <v>M</v>
      </c>
      <c r="AR12" s="28" t="s">
        <v>75</v>
      </c>
      <c r="AS12" s="28" t="s">
        <v>76</v>
      </c>
      <c r="AT12" s="28" t="s">
        <v>75</v>
      </c>
      <c r="AU12" s="28" t="str">
        <f t="shared" si="57"/>
        <v>F</v>
      </c>
      <c r="AV12" s="28" t="str">
        <f t="shared" si="57"/>
        <v>S</v>
      </c>
      <c r="AW12" s="28" t="str">
        <f t="shared" si="57"/>
        <v>S</v>
      </c>
      <c r="AX12" s="28" t="str">
        <f t="shared" si="57"/>
        <v>M</v>
      </c>
      <c r="AY12" s="28" t="s">
        <v>75</v>
      </c>
      <c r="AZ12" s="28" t="s">
        <v>76</v>
      </c>
      <c r="BA12" s="28" t="s">
        <v>75</v>
      </c>
      <c r="BB12" s="28" t="str">
        <f t="shared" si="57"/>
        <v>F</v>
      </c>
      <c r="BC12" s="28" t="str">
        <f t="shared" si="57"/>
        <v>S</v>
      </c>
      <c r="BD12" s="28" t="str">
        <f t="shared" si="57"/>
        <v>S</v>
      </c>
      <c r="BE12" s="28" t="str">
        <f t="shared" si="57"/>
        <v>M</v>
      </c>
      <c r="BF12" s="28" t="s">
        <v>75</v>
      </c>
      <c r="BG12" s="28" t="s">
        <v>76</v>
      </c>
      <c r="BH12" s="28" t="s">
        <v>75</v>
      </c>
      <c r="BI12" s="28" t="str">
        <f t="shared" si="57"/>
        <v>F</v>
      </c>
      <c r="BJ12" s="28" t="str">
        <f t="shared" si="57"/>
        <v>S</v>
      </c>
      <c r="BK12" s="28" t="str">
        <f t="shared" si="57"/>
        <v>S</v>
      </c>
      <c r="BL12" s="28" t="str">
        <f t="shared" si="57"/>
        <v>M</v>
      </c>
      <c r="BM12" s="28" t="s">
        <v>75</v>
      </c>
      <c r="BN12" s="28" t="s">
        <v>76</v>
      </c>
      <c r="BO12" s="28" t="s">
        <v>75</v>
      </c>
      <c r="BP12" s="28" t="str">
        <f t="shared" si="57"/>
        <v>F</v>
      </c>
      <c r="BQ12" s="28" t="str">
        <f t="shared" si="57"/>
        <v>S</v>
      </c>
      <c r="BR12" s="28" t="str">
        <f t="shared" si="57"/>
        <v>S</v>
      </c>
      <c r="BS12" s="28" t="str">
        <f t="shared" si="57"/>
        <v>M</v>
      </c>
      <c r="BT12" s="28" t="s">
        <v>75</v>
      </c>
      <c r="BU12" s="28" t="s">
        <v>76</v>
      </c>
      <c r="BV12" s="28" t="s">
        <v>75</v>
      </c>
      <c r="BW12" s="28" t="str">
        <f t="shared" ref="BW12:ED12" si="58">LEFT(TEXT(BW11,"TTT"),1)</f>
        <v>F</v>
      </c>
      <c r="BX12" s="28" t="str">
        <f t="shared" si="58"/>
        <v>S</v>
      </c>
      <c r="BY12" s="28" t="str">
        <f t="shared" si="58"/>
        <v>S</v>
      </c>
      <c r="BZ12" s="28" t="str">
        <f t="shared" si="58"/>
        <v>M</v>
      </c>
      <c r="CA12" s="28" t="s">
        <v>75</v>
      </c>
      <c r="CB12" s="28" t="s">
        <v>76</v>
      </c>
      <c r="CC12" s="28" t="s">
        <v>75</v>
      </c>
      <c r="CD12" s="28" t="str">
        <f t="shared" si="58"/>
        <v>F</v>
      </c>
      <c r="CE12" s="28" t="str">
        <f t="shared" si="58"/>
        <v>S</v>
      </c>
      <c r="CF12" s="28" t="str">
        <f t="shared" si="58"/>
        <v>S</v>
      </c>
      <c r="CG12" s="28" t="str">
        <f t="shared" si="58"/>
        <v>M</v>
      </c>
      <c r="CH12" s="28" t="s">
        <v>75</v>
      </c>
      <c r="CI12" s="28" t="s">
        <v>76</v>
      </c>
      <c r="CJ12" s="28" t="s">
        <v>75</v>
      </c>
      <c r="CK12" s="28" t="str">
        <f t="shared" si="58"/>
        <v>F</v>
      </c>
      <c r="CL12" s="28" t="str">
        <f t="shared" si="58"/>
        <v>S</v>
      </c>
      <c r="CM12" s="28" t="str">
        <f t="shared" si="58"/>
        <v>S</v>
      </c>
      <c r="CN12" s="28" t="str">
        <f t="shared" si="58"/>
        <v>M</v>
      </c>
      <c r="CO12" s="28" t="s">
        <v>75</v>
      </c>
      <c r="CP12" s="28" t="s">
        <v>76</v>
      </c>
      <c r="CQ12" s="28" t="s">
        <v>75</v>
      </c>
      <c r="CR12" s="28" t="str">
        <f t="shared" si="58"/>
        <v>F</v>
      </c>
      <c r="CS12" s="28" t="str">
        <f t="shared" si="58"/>
        <v>S</v>
      </c>
      <c r="CT12" s="28" t="str">
        <f t="shared" si="58"/>
        <v>S</v>
      </c>
      <c r="CU12" s="28" t="str">
        <f t="shared" si="58"/>
        <v>M</v>
      </c>
      <c r="CV12" s="28" t="s">
        <v>75</v>
      </c>
      <c r="CW12" s="28" t="s">
        <v>76</v>
      </c>
      <c r="CX12" s="28" t="s">
        <v>75</v>
      </c>
      <c r="CY12" s="28" t="str">
        <f t="shared" si="58"/>
        <v>F</v>
      </c>
      <c r="CZ12" s="28" t="str">
        <f t="shared" si="58"/>
        <v>S</v>
      </c>
      <c r="DA12" s="28" t="str">
        <f t="shared" si="58"/>
        <v>S</v>
      </c>
      <c r="DB12" s="28" t="str">
        <f t="shared" si="58"/>
        <v>M</v>
      </c>
      <c r="DC12" s="28" t="s">
        <v>75</v>
      </c>
      <c r="DD12" s="28" t="s">
        <v>76</v>
      </c>
      <c r="DE12" s="28" t="s">
        <v>75</v>
      </c>
      <c r="DF12" s="28" t="str">
        <f t="shared" si="58"/>
        <v>F</v>
      </c>
      <c r="DG12" s="28" t="str">
        <f t="shared" si="58"/>
        <v>S</v>
      </c>
      <c r="DH12" s="28" t="str">
        <f t="shared" si="58"/>
        <v>S</v>
      </c>
      <c r="DI12" s="28" t="str">
        <f t="shared" si="58"/>
        <v>M</v>
      </c>
      <c r="DJ12" s="28" t="s">
        <v>75</v>
      </c>
      <c r="DK12" s="28" t="s">
        <v>76</v>
      </c>
      <c r="DL12" s="28" t="s">
        <v>75</v>
      </c>
      <c r="DM12" s="28" t="str">
        <f t="shared" si="58"/>
        <v>F</v>
      </c>
      <c r="DN12" s="28" t="str">
        <f t="shared" si="58"/>
        <v>S</v>
      </c>
      <c r="DO12" s="28" t="str">
        <f t="shared" si="58"/>
        <v>S</v>
      </c>
      <c r="DP12" s="28" t="str">
        <f t="shared" si="58"/>
        <v>M</v>
      </c>
      <c r="DQ12" s="28" t="s">
        <v>75</v>
      </c>
      <c r="DR12" s="28" t="s">
        <v>76</v>
      </c>
      <c r="DS12" s="28" t="s">
        <v>75</v>
      </c>
      <c r="DT12" s="28" t="str">
        <f t="shared" si="58"/>
        <v>F</v>
      </c>
      <c r="DU12" s="28" t="str">
        <f t="shared" si="58"/>
        <v>S</v>
      </c>
      <c r="DV12" s="28" t="str">
        <f t="shared" si="58"/>
        <v>S</v>
      </c>
      <c r="DW12" s="28" t="str">
        <f t="shared" si="58"/>
        <v>M</v>
      </c>
      <c r="DX12" s="28" t="s">
        <v>75</v>
      </c>
      <c r="DY12" s="28" t="s">
        <v>76</v>
      </c>
      <c r="DZ12" s="28" t="s">
        <v>75</v>
      </c>
      <c r="EA12" s="28" t="str">
        <f t="shared" si="58"/>
        <v>F</v>
      </c>
      <c r="EB12" s="28" t="str">
        <f t="shared" si="58"/>
        <v>S</v>
      </c>
      <c r="EC12" s="28" t="str">
        <f t="shared" si="58"/>
        <v>S</v>
      </c>
      <c r="ED12" s="28" t="str">
        <f t="shared" si="58"/>
        <v>M</v>
      </c>
      <c r="EE12" s="28" t="s">
        <v>75</v>
      </c>
      <c r="EF12" s="28" t="s">
        <v>76</v>
      </c>
      <c r="EG12" s="28" t="s">
        <v>75</v>
      </c>
      <c r="EH12" s="28" t="str">
        <f t="shared" ref="EH12:GO12" si="59">LEFT(TEXT(EH11,"TTT"),1)</f>
        <v>F</v>
      </c>
      <c r="EI12" s="28" t="str">
        <f t="shared" si="59"/>
        <v>S</v>
      </c>
      <c r="EJ12" s="28" t="str">
        <f t="shared" si="59"/>
        <v>S</v>
      </c>
      <c r="EK12" s="28" t="str">
        <f t="shared" si="59"/>
        <v>M</v>
      </c>
      <c r="EL12" s="28" t="s">
        <v>75</v>
      </c>
      <c r="EM12" s="28" t="s">
        <v>76</v>
      </c>
      <c r="EN12" s="28" t="s">
        <v>75</v>
      </c>
      <c r="EO12" s="28" t="str">
        <f t="shared" si="59"/>
        <v>F</v>
      </c>
      <c r="EP12" s="28" t="str">
        <f t="shared" si="59"/>
        <v>S</v>
      </c>
      <c r="EQ12" s="28" t="str">
        <f t="shared" si="59"/>
        <v>S</v>
      </c>
      <c r="ER12" s="28" t="str">
        <f t="shared" si="59"/>
        <v>M</v>
      </c>
      <c r="ES12" s="28" t="s">
        <v>75</v>
      </c>
      <c r="ET12" s="28" t="s">
        <v>76</v>
      </c>
      <c r="EU12" s="28" t="s">
        <v>75</v>
      </c>
      <c r="EV12" s="28" t="str">
        <f t="shared" si="59"/>
        <v>F</v>
      </c>
      <c r="EW12" s="28" t="str">
        <f t="shared" si="59"/>
        <v>S</v>
      </c>
      <c r="EX12" s="28" t="str">
        <f t="shared" si="59"/>
        <v>S</v>
      </c>
      <c r="EY12" s="28" t="str">
        <f t="shared" si="59"/>
        <v>M</v>
      </c>
      <c r="EZ12" s="28" t="s">
        <v>75</v>
      </c>
      <c r="FA12" s="28" t="s">
        <v>76</v>
      </c>
      <c r="FB12" s="28" t="s">
        <v>75</v>
      </c>
      <c r="FC12" s="28" t="str">
        <f t="shared" si="59"/>
        <v>F</v>
      </c>
      <c r="FD12" s="28" t="str">
        <f t="shared" si="59"/>
        <v>S</v>
      </c>
      <c r="FE12" s="28" t="str">
        <f t="shared" si="59"/>
        <v>S</v>
      </c>
      <c r="FF12" s="28" t="str">
        <f t="shared" si="59"/>
        <v>M</v>
      </c>
      <c r="FG12" s="28" t="s">
        <v>75</v>
      </c>
      <c r="FH12" s="28" t="s">
        <v>76</v>
      </c>
      <c r="FI12" s="28" t="s">
        <v>75</v>
      </c>
      <c r="FJ12" s="28" t="str">
        <f t="shared" si="59"/>
        <v>F</v>
      </c>
      <c r="FK12" s="28" t="str">
        <f t="shared" si="59"/>
        <v>S</v>
      </c>
      <c r="FL12" s="28" t="str">
        <f t="shared" si="59"/>
        <v>S</v>
      </c>
      <c r="FM12" s="28" t="str">
        <f t="shared" si="59"/>
        <v>M</v>
      </c>
      <c r="FN12" s="28" t="s">
        <v>75</v>
      </c>
      <c r="FO12" s="28" t="s">
        <v>76</v>
      </c>
      <c r="FP12" s="28" t="s">
        <v>75</v>
      </c>
      <c r="FQ12" s="28" t="str">
        <f t="shared" si="59"/>
        <v>F</v>
      </c>
      <c r="FR12" s="28" t="str">
        <f t="shared" si="59"/>
        <v>S</v>
      </c>
      <c r="FS12" s="28" t="str">
        <f t="shared" si="59"/>
        <v>S</v>
      </c>
      <c r="FT12" s="28" t="str">
        <f t="shared" si="59"/>
        <v>M</v>
      </c>
      <c r="FU12" s="28" t="s">
        <v>75</v>
      </c>
      <c r="FV12" s="28" t="s">
        <v>76</v>
      </c>
      <c r="FW12" s="28" t="s">
        <v>75</v>
      </c>
      <c r="FX12" s="28" t="str">
        <f t="shared" si="59"/>
        <v>F</v>
      </c>
      <c r="FY12" s="28" t="str">
        <f t="shared" si="59"/>
        <v>S</v>
      </c>
      <c r="FZ12" s="28" t="str">
        <f t="shared" si="59"/>
        <v>S</v>
      </c>
      <c r="GA12" s="28" t="str">
        <f t="shared" si="59"/>
        <v>M</v>
      </c>
      <c r="GB12" s="28" t="s">
        <v>75</v>
      </c>
      <c r="GC12" s="28" t="s">
        <v>76</v>
      </c>
      <c r="GD12" s="28" t="s">
        <v>75</v>
      </c>
      <c r="GE12" s="28" t="str">
        <f t="shared" si="59"/>
        <v>F</v>
      </c>
      <c r="GF12" s="28" t="str">
        <f t="shared" si="59"/>
        <v>S</v>
      </c>
      <c r="GG12" s="28" t="str">
        <f t="shared" si="59"/>
        <v>S</v>
      </c>
      <c r="GH12" s="28" t="str">
        <f t="shared" si="59"/>
        <v>M</v>
      </c>
      <c r="GI12" s="28" t="s">
        <v>75</v>
      </c>
      <c r="GJ12" s="28" t="s">
        <v>76</v>
      </c>
      <c r="GK12" s="28" t="s">
        <v>75</v>
      </c>
      <c r="GL12" s="28" t="str">
        <f t="shared" si="59"/>
        <v>F</v>
      </c>
      <c r="GM12" s="28" t="str">
        <f t="shared" si="59"/>
        <v>S</v>
      </c>
      <c r="GN12" s="28" t="str">
        <f t="shared" si="59"/>
        <v>S</v>
      </c>
      <c r="GO12" s="28" t="str">
        <f t="shared" si="59"/>
        <v>M</v>
      </c>
      <c r="GP12" s="28" t="s">
        <v>75</v>
      </c>
      <c r="GQ12" s="28" t="s">
        <v>76</v>
      </c>
      <c r="GR12" s="28" t="s">
        <v>75</v>
      </c>
      <c r="GS12" s="28" t="str">
        <f t="shared" ref="GS12:GU12" si="60">LEFT(TEXT(GS11,"TTT"),1)</f>
        <v>F</v>
      </c>
      <c r="GT12" s="28" t="str">
        <f t="shared" si="60"/>
        <v>S</v>
      </c>
      <c r="GU12" s="28" t="str">
        <f t="shared" si="60"/>
        <v>S</v>
      </c>
    </row>
    <row r="13" spans="1:210" ht="20" customHeight="1" x14ac:dyDescent="0.35">
      <c r="A13" s="35"/>
      <c r="B13" s="29" t="s">
        <v>51</v>
      </c>
      <c r="C13" s="14"/>
      <c r="D13" s="5">
        <v>0</v>
      </c>
      <c r="E13" s="1" t="str">
        <f>IF(D13=100%,"Finished",IF(D13=0%,"Open",IF(D13&lt;100%,"Work in progress","")))</f>
        <v>Open</v>
      </c>
      <c r="G13" s="10"/>
    </row>
    <row r="14" spans="1:210" ht="20" customHeight="1" x14ac:dyDescent="0.35">
      <c r="A14" s="36" t="s">
        <v>83</v>
      </c>
      <c r="B14" s="29" t="s">
        <v>52</v>
      </c>
      <c r="C14" s="15">
        <v>150544962</v>
      </c>
      <c r="D14" s="5">
        <v>0</v>
      </c>
      <c r="E14" s="1" t="str">
        <f t="shared" ref="E14:E15" si="61">IF(D14=100%,"Finished",IF(D14=0%,"Open",IF(D14&lt;100%,"Work in progress","")))</f>
        <v>Open</v>
      </c>
      <c r="F14" s="10"/>
      <c r="G14" s="10"/>
    </row>
    <row r="15" spans="1:210" ht="20" customHeight="1" x14ac:dyDescent="0.35">
      <c r="A15" s="20" t="s">
        <v>17</v>
      </c>
      <c r="B15" s="29" t="s">
        <v>74</v>
      </c>
      <c r="D15" s="5">
        <v>0</v>
      </c>
      <c r="E15" s="1" t="str">
        <f t="shared" si="61"/>
        <v>Open</v>
      </c>
      <c r="F15" s="10">
        <f>C10</f>
        <v>45170</v>
      </c>
      <c r="G15" s="10">
        <v>45179</v>
      </c>
    </row>
    <row r="16" spans="1:210" ht="20" customHeight="1" x14ac:dyDescent="0.35">
      <c r="A16" s="18" t="s">
        <v>21</v>
      </c>
      <c r="B16" s="39" t="s">
        <v>53</v>
      </c>
      <c r="C16" s="39"/>
      <c r="D16" s="39"/>
      <c r="E16" s="39"/>
      <c r="F16" s="39"/>
      <c r="G16" s="39"/>
    </row>
    <row r="17" spans="1:7" ht="20" customHeight="1" x14ac:dyDescent="0.35">
      <c r="A17" s="37" t="s">
        <v>19</v>
      </c>
      <c r="B17" s="31" t="s">
        <v>56</v>
      </c>
      <c r="C17" s="15">
        <v>150544852</v>
      </c>
      <c r="D17" s="5">
        <v>0</v>
      </c>
      <c r="E17" s="1" t="str">
        <f>IF(D17=100%,"Finished",IF(D17=0%,"Open",IF(D17&lt;100%,"Work in progress","")))</f>
        <v>Open</v>
      </c>
      <c r="F17" s="10">
        <v>45180</v>
      </c>
      <c r="G17" s="10">
        <v>45181</v>
      </c>
    </row>
    <row r="18" spans="1:7" ht="20" customHeight="1" x14ac:dyDescent="0.35">
      <c r="A18" s="36" t="s">
        <v>23</v>
      </c>
      <c r="B18" s="31" t="s">
        <v>57</v>
      </c>
      <c r="C18" s="16"/>
      <c r="D18" s="5">
        <v>0</v>
      </c>
      <c r="E18" s="1" t="str">
        <f t="shared" ref="E18" si="62">IF(D18=100%,"Finished",IF(D18=0%,"Open",IF(D18&lt;100%,"Work in progress","")))</f>
        <v>Open</v>
      </c>
      <c r="F18" s="10">
        <v>45182</v>
      </c>
      <c r="G18" s="10">
        <v>45183</v>
      </c>
    </row>
    <row r="19" spans="1:7" ht="20" customHeight="1" x14ac:dyDescent="0.35">
      <c r="A19" s="18" t="s">
        <v>21</v>
      </c>
      <c r="B19" s="39" t="s">
        <v>54</v>
      </c>
      <c r="C19" s="39"/>
      <c r="D19" s="39"/>
      <c r="E19" s="39"/>
      <c r="F19" s="39"/>
      <c r="G19" s="39"/>
    </row>
    <row r="20" spans="1:7" ht="20" customHeight="1" x14ac:dyDescent="0.35">
      <c r="A20" s="36" t="s">
        <v>25</v>
      </c>
      <c r="B20" s="32" t="s">
        <v>58</v>
      </c>
      <c r="C20" s="14">
        <v>150539974</v>
      </c>
      <c r="D20" s="5">
        <v>0</v>
      </c>
      <c r="E20" s="1" t="str">
        <f>IF(D20=100%,"Finished",IF(D20=0%,"Open",IF(D20&lt;100%,"Work in progress","")))</f>
        <v>Open</v>
      </c>
      <c r="F20" s="10">
        <v>45184</v>
      </c>
      <c r="G20" s="10">
        <v>45186</v>
      </c>
    </row>
    <row r="21" spans="1:7" ht="20" customHeight="1" x14ac:dyDescent="0.35">
      <c r="A21" s="36" t="s">
        <v>38</v>
      </c>
      <c r="B21" s="32" t="s">
        <v>59</v>
      </c>
      <c r="C21" s="14">
        <v>150544549</v>
      </c>
      <c r="D21" s="5">
        <v>0</v>
      </c>
      <c r="E21" s="1" t="str">
        <f t="shared" ref="E21:E27" si="63">IF(D21=100%,"Finished",IF(D21=0%,"Open",IF(D21&lt;100%,"Work in progress","")))</f>
        <v>Open</v>
      </c>
      <c r="F21" s="10">
        <v>45187</v>
      </c>
      <c r="G21" s="10">
        <v>45188</v>
      </c>
    </row>
    <row r="22" spans="1:7" ht="20" customHeight="1" x14ac:dyDescent="0.35">
      <c r="A22" s="36" t="s">
        <v>28</v>
      </c>
      <c r="B22" s="32" t="s">
        <v>60</v>
      </c>
      <c r="C22" s="14">
        <v>150545036</v>
      </c>
      <c r="D22" s="5">
        <v>0</v>
      </c>
      <c r="E22" s="1" t="str">
        <f t="shared" si="63"/>
        <v>Open</v>
      </c>
      <c r="F22" s="10">
        <v>45189</v>
      </c>
      <c r="G22" s="10">
        <v>45190</v>
      </c>
    </row>
    <row r="23" spans="1:7" ht="20" customHeight="1" x14ac:dyDescent="0.35">
      <c r="A23" s="36" t="s">
        <v>30</v>
      </c>
      <c r="B23" s="32" t="s">
        <v>61</v>
      </c>
      <c r="C23" s="16"/>
      <c r="D23" s="5">
        <v>0</v>
      </c>
      <c r="E23" s="1" t="str">
        <f t="shared" si="63"/>
        <v>Open</v>
      </c>
      <c r="F23" s="10">
        <v>45191</v>
      </c>
      <c r="G23" s="10">
        <v>45194</v>
      </c>
    </row>
    <row r="24" spans="1:7" ht="20" customHeight="1" x14ac:dyDescent="0.35">
      <c r="A24" s="20" t="s">
        <v>84</v>
      </c>
      <c r="B24" s="32" t="s">
        <v>62</v>
      </c>
      <c r="C24" s="16"/>
      <c r="D24" s="5">
        <v>0</v>
      </c>
      <c r="E24" s="1" t="str">
        <f t="shared" si="63"/>
        <v>Open</v>
      </c>
      <c r="F24" s="10">
        <f>G24-21</f>
        <v>45195</v>
      </c>
      <c r="G24" s="10">
        <f>C11</f>
        <v>45216</v>
      </c>
    </row>
    <row r="25" spans="1:7" ht="20" customHeight="1" x14ac:dyDescent="0.35">
      <c r="A25" s="20" t="s">
        <v>47</v>
      </c>
      <c r="B25" s="32" t="s">
        <v>63</v>
      </c>
      <c r="C25" s="14"/>
      <c r="D25" s="5">
        <v>0</v>
      </c>
      <c r="E25" s="1" t="str">
        <f t="shared" si="63"/>
        <v>Open</v>
      </c>
      <c r="F25" s="10"/>
      <c r="G25" s="3"/>
    </row>
    <row r="26" spans="1:7" ht="20" customHeight="1" x14ac:dyDescent="0.35">
      <c r="A26" s="18" t="s">
        <v>21</v>
      </c>
      <c r="B26" s="39" t="s">
        <v>55</v>
      </c>
      <c r="C26" s="39"/>
      <c r="D26" s="39"/>
      <c r="E26" s="39"/>
      <c r="F26" s="39"/>
      <c r="G26" s="39"/>
    </row>
    <row r="27" spans="1:7" ht="20" customHeight="1" x14ac:dyDescent="0.35">
      <c r="A27" s="20" t="s">
        <v>35</v>
      </c>
      <c r="B27" s="33" t="s">
        <v>87</v>
      </c>
      <c r="C27" s="15">
        <v>150553800</v>
      </c>
      <c r="D27" s="5">
        <v>0</v>
      </c>
      <c r="E27" s="1" t="str">
        <f t="shared" si="63"/>
        <v>Open</v>
      </c>
      <c r="F27" s="10"/>
      <c r="G27" s="10"/>
    </row>
    <row r="29" spans="1:7" x14ac:dyDescent="0.35">
      <c r="A29" s="34"/>
      <c r="B29" s="34" t="s">
        <v>78</v>
      </c>
    </row>
    <row r="30" spans="1:7" x14ac:dyDescent="0.35">
      <c r="A30" s="21" t="s">
        <v>40</v>
      </c>
      <c r="B30" s="19" t="s">
        <v>77</v>
      </c>
    </row>
    <row r="31" spans="1:7" x14ac:dyDescent="0.35">
      <c r="A31" s="21"/>
      <c r="B31" s="22" t="s">
        <v>42</v>
      </c>
    </row>
    <row r="35" spans="3:5" hidden="1" x14ac:dyDescent="0.35"/>
    <row r="36" spans="3:5" hidden="1" x14ac:dyDescent="0.35">
      <c r="C36" s="12" t="s">
        <v>43</v>
      </c>
    </row>
    <row r="37" spans="3:5" hidden="1" x14ac:dyDescent="0.35"/>
    <row r="38" spans="3:5" hidden="1" x14ac:dyDescent="0.35"/>
    <row r="39" spans="3:5" hidden="1" x14ac:dyDescent="0.35">
      <c r="C39" s="38" t="s">
        <v>44</v>
      </c>
      <c r="D39" s="38"/>
      <c r="E39" s="2" t="s">
        <v>49</v>
      </c>
    </row>
    <row r="40" spans="3:5" hidden="1" x14ac:dyDescent="0.35">
      <c r="C40" s="2" t="s">
        <v>45</v>
      </c>
      <c r="D40" s="2" t="s">
        <v>46</v>
      </c>
      <c r="E40" s="2" t="s">
        <v>48</v>
      </c>
    </row>
    <row r="41" spans="3:5" hidden="1" x14ac:dyDescent="0.35"/>
  </sheetData>
  <mergeCells count="63">
    <mergeCell ref="BS9:BY9"/>
    <mergeCell ref="B1:G1"/>
    <mergeCell ref="E2:G7"/>
    <mergeCell ref="H9:N9"/>
    <mergeCell ref="O9:U9"/>
    <mergeCell ref="V9:AB9"/>
    <mergeCell ref="AC9:AI9"/>
    <mergeCell ref="AJ9:AP9"/>
    <mergeCell ref="AQ9:AW9"/>
    <mergeCell ref="AX9:BD9"/>
    <mergeCell ref="BE9:BK9"/>
    <mergeCell ref="BL9:BR9"/>
    <mergeCell ref="EY9:FE9"/>
    <mergeCell ref="BZ9:CF9"/>
    <mergeCell ref="CG9:CM9"/>
    <mergeCell ref="CN9:CT9"/>
    <mergeCell ref="CU9:DA9"/>
    <mergeCell ref="DB9:DH9"/>
    <mergeCell ref="DI9:DO9"/>
    <mergeCell ref="DP9:DV9"/>
    <mergeCell ref="DW9:EC9"/>
    <mergeCell ref="ED9:EJ9"/>
    <mergeCell ref="EK9:EQ9"/>
    <mergeCell ref="ER9:EX9"/>
    <mergeCell ref="GV9:HB9"/>
    <mergeCell ref="H10:N10"/>
    <mergeCell ref="O10:U10"/>
    <mergeCell ref="V10:AB10"/>
    <mergeCell ref="AC10:AI10"/>
    <mergeCell ref="AJ10:AP10"/>
    <mergeCell ref="AQ10:AW10"/>
    <mergeCell ref="AX10:BD10"/>
    <mergeCell ref="BE10:BK10"/>
    <mergeCell ref="BL10:BR10"/>
    <mergeCell ref="FF9:FL9"/>
    <mergeCell ref="FM9:FS9"/>
    <mergeCell ref="FT9:FZ9"/>
    <mergeCell ref="GA9:GG9"/>
    <mergeCell ref="GH9:GN9"/>
    <mergeCell ref="GO9:GU9"/>
    <mergeCell ref="ER10:EX10"/>
    <mergeCell ref="BS10:BY10"/>
    <mergeCell ref="BZ10:CF10"/>
    <mergeCell ref="CG10:CM10"/>
    <mergeCell ref="CN10:CT10"/>
    <mergeCell ref="CU10:DA10"/>
    <mergeCell ref="DB10:DH10"/>
    <mergeCell ref="GO10:GU10"/>
    <mergeCell ref="B16:G16"/>
    <mergeCell ref="B19:G19"/>
    <mergeCell ref="B26:G26"/>
    <mergeCell ref="C39:D39"/>
    <mergeCell ref="EY10:FE10"/>
    <mergeCell ref="FF10:FL10"/>
    <mergeCell ref="FM10:FS10"/>
    <mergeCell ref="FT10:FZ10"/>
    <mergeCell ref="GA10:GG10"/>
    <mergeCell ref="GH10:GN10"/>
    <mergeCell ref="DI10:DO10"/>
    <mergeCell ref="DP10:DV10"/>
    <mergeCell ref="DW10:EC10"/>
    <mergeCell ref="ED10:EJ10"/>
    <mergeCell ref="EK10:EQ10"/>
  </mergeCells>
  <conditionalFormatting sqref="E13:E15 E17:E18 E20:E25 E27">
    <cfRule type="containsText" dxfId="15" priority="1" operator="containsText" text="Open">
      <formula>NOT(ISERROR(SEARCH("Open",E13)))</formula>
    </cfRule>
    <cfRule type="containsText" dxfId="14" priority="9" operator="containsText" text="Work in progress">
      <formula>NOT(ISERROR(SEARCH("Work in progress",E13)))</formula>
    </cfRule>
    <cfRule type="containsText" dxfId="13" priority="10" operator="containsText" text="Finished">
      <formula>NOT(ISERROR(SEARCH("Finished",E13)))</formula>
    </cfRule>
  </conditionalFormatting>
  <conditionalFormatting sqref="H15:GU27">
    <cfRule type="expression" dxfId="12" priority="6">
      <formula>IF(H$12="S",TRUE,FALSE)</formula>
    </cfRule>
    <cfRule type="expression" dxfId="11" priority="7">
      <formula>AND(H$11&gt;=$F15,H$11&lt;=$G15)</formula>
    </cfRule>
    <cfRule type="expression" dxfId="10" priority="8">
      <formula>H$11=TODAY()</formula>
    </cfRule>
  </conditionalFormatting>
  <conditionalFormatting sqref="D13:D15 D17:D18 D27 D20:D25">
    <cfRule type="dataBar" priority="5">
      <dataBar>
        <cfvo type="num" val="0"/>
        <cfvo type="num" val="1"/>
        <color rgb="FF9A9A97"/>
      </dataBar>
      <extLst>
        <ext xmlns:x14="http://schemas.microsoft.com/office/spreadsheetml/2009/9/main" uri="{B025F937-C7B1-47D3-B67F-A62EFF666E3E}">
          <x14:id>{53E2ED50-67A3-413D-9D76-265E9A5933FD}</x14:id>
        </ext>
      </extLst>
    </cfRule>
  </conditionalFormatting>
  <conditionalFormatting sqref="C5 C7 C3 C10:C11">
    <cfRule type="cellIs" dxfId="9" priority="4" operator="equal">
      <formula>""</formula>
    </cfRule>
  </conditionalFormatting>
  <conditionalFormatting sqref="H19:GU19">
    <cfRule type="expression" dxfId="8" priority="3">
      <formula>AND(H$11&gt;=$G$18,H$11&lt;=$G$18)</formula>
    </cfRule>
  </conditionalFormatting>
  <conditionalFormatting sqref="H16:GU16">
    <cfRule type="expression" dxfId="7" priority="2">
      <formula>AND(H$11&gt;=$G15,H$11&lt;=$G15)</formula>
    </cfRule>
  </conditionalFormatting>
  <conditionalFormatting sqref="H13:GU13">
    <cfRule type="expression" dxfId="6" priority="11">
      <formula>IF(H$12="S",TRUE,FALSE)</formula>
    </cfRule>
    <cfRule type="expression" dxfId="5" priority="12">
      <formula>AND(H$11&gt;=$F14,H$11&lt;=$G13)</formula>
    </cfRule>
    <cfRule type="expression" dxfId="4" priority="13">
      <formula>H$11=TODAY()</formula>
    </cfRule>
  </conditionalFormatting>
  <conditionalFormatting sqref="H14:GU14">
    <cfRule type="expression" dxfId="3" priority="14">
      <formula>IF(H$12="S",TRUE,FALSE)</formula>
    </cfRule>
    <cfRule type="expression" dxfId="2" priority="15">
      <formula>AND(H$11&gt;=$F$14,H$11&lt;=$G$14)</formula>
    </cfRule>
    <cfRule type="expression" dxfId="1" priority="16">
      <formula>H$11=TODAY()</formula>
    </cfRule>
  </conditionalFormatting>
  <conditionalFormatting sqref="H26:GU26">
    <cfRule type="expression" dxfId="0" priority="17">
      <formula>AND(H$11&gt;=$G24,H$11&lt;=$G24)</formula>
    </cfRule>
  </conditionalFormatting>
  <dataValidations count="2">
    <dataValidation type="date" allowBlank="1" showInputMessage="1" showErrorMessage="1" sqref="F27 F14:G15 F17:G18 F20:G23 F24" xr:uid="{4EAC1564-BFC4-4E8F-B8FB-283815E8263B}">
      <formula1>$C$10</formula1>
      <formula2>$C$11</formula2>
    </dataValidation>
    <dataValidation type="list" allowBlank="1" showInputMessage="1" showErrorMessage="1" sqref="B15" xr:uid="{5400150C-FDC9-436E-9347-EB2ADDE5D351}">
      <formula1>"Initial sample order (35xxxxxxx),Prototype order (15xxxxxxx)"</formula1>
    </dataValidation>
  </dataValidations>
  <hyperlinks>
    <hyperlink ref="C14" r:id="rId1" display="https://www.krone-agriculture.com/fileadmin/media/Service/Logistik/Downloads_DE/Herstellbarkeitserklaerung.pdf" xr:uid="{FD029550-5DFF-422A-869C-EC6F533DB2E9}"/>
    <hyperlink ref="C17" r:id="rId2" display="https://www.krone-agriculture.com/fileadmin/media/Service/Logistik/Downloads_DE/Richtlinien_fuer_Schweissvorrichtungen.pdf" xr:uid="{67EB52B7-C850-4A9B-A026-BDA8BEC86759}"/>
    <hyperlink ref="C20" r:id="rId3" display="https://www.krone-agriculture.com/fileadmin/media/Service/Logistik/Downloads_EN/Submission_Levels.pdf" xr:uid="{B1C38D55-1105-4D97-809D-B7D8A89797AC}"/>
    <hyperlink ref="C22" r:id="rId4" display="https://www.krone-agriculture.com/fileadmin/media/Service/Logistik/Downloads_DE/Verpackungshandbuch.pdf" xr:uid="{AF1AA04F-0097-4DCC-8D5E-C94ECD57B22C}"/>
    <hyperlink ref="C21" r:id="rId5" display="https://view.officeapps.live.com/op/view.aspx?src=https%3A%2F%2Fwww.krone-agriculture.com%2Ffileadmin%2Fmedia%2FService%2FLogistik%2FDownloads_EN%2FPPF_report.xls&amp;wdOrigin=BROWSELINK" xr:uid="{B456ABF3-DD4D-4EBE-8969-DBF8F65D8CFE}"/>
    <hyperlink ref="C27" location="'8D Report'!A1" display="'8D Report'!A1" xr:uid="{192D79F4-D7E9-48A3-8E54-F4AED99189EA}"/>
  </hyperlinks>
  <pageMargins left="0.23622047244094488" right="0.23622047244094488" top="2.9133858267716537" bottom="0.74803149606299213" header="0.31496062992125984" footer="0.31496062992125984"/>
  <pageSetup paperSize="8" scale="37" orientation="landscape" verticalDpi="0" r:id="rId6"/>
  <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E2ED50-67A3-413D-9D76-265E9A5933F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D13:D15 D17:D18 D27 D20:D25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94F8-FF11-4551-9448-016D4D40AA3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Exch.Document.DC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482600</xdr:colOff>
                <xdr:row>27</xdr:row>
                <xdr:rowOff>114300</xdr:rowOff>
              </to>
            </anchor>
          </objectPr>
        </oleObject>
      </mc:Choice>
      <mc:Fallback>
        <oleObject progId="AcroExch.Document.DC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Deutsch_Erstmusterbestellung</vt:lpstr>
      <vt:lpstr>Englisch_Initial sample order</vt:lpstr>
      <vt:lpstr>8D Report</vt:lpstr>
      <vt:lpstr>Deutsch_Erstmusterbestellung!Druckbereich</vt:lpstr>
      <vt:lpstr>'Englisch_Initial sample order'!Druckbereich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Krone, Maike Caroline</dc:creator>
  <cp:keywords/>
  <dc:description/>
  <cp:lastModifiedBy>Zerhusen, Matthias</cp:lastModifiedBy>
  <cp:revision/>
  <cp:lastPrinted>2023-09-15T08:06:43Z</cp:lastPrinted>
  <dcterms:created xsi:type="dcterms:W3CDTF">2023-09-04T08:46:17Z</dcterms:created>
  <dcterms:modified xsi:type="dcterms:W3CDTF">2023-10-17T08:33:34Z</dcterms:modified>
  <cp:category/>
  <cp:contentStatus/>
</cp:coreProperties>
</file>